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weiwang/Downloads/"/>
    </mc:Choice>
  </mc:AlternateContent>
  <xr:revisionPtr revIDLastSave="0" documentId="13_ncr:1_{B220236E-4598-124D-8E05-DCC87F978080}" xr6:coauthVersionLast="47" xr6:coauthVersionMax="47" xr10:uidLastSave="{00000000-0000-0000-0000-000000000000}"/>
  <bookViews>
    <workbookView xWindow="0" yWindow="500" windowWidth="28800" windowHeight="17500" xr2:uid="{DB7465B3-1288-8440-85D9-7A3D8522D30F}"/>
  </bookViews>
  <sheets>
    <sheet name="Final_results" sheetId="1" r:id="rId1"/>
    <sheet name="subset(300)_results" sheetId="2" r:id="rId2"/>
    <sheet name="subset(300)_uid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1" l="1" a="1"/>
  <c r="M19" i="1" s="1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88" i="2"/>
  <c r="AA106" i="2" a="1"/>
  <c r="AA106" i="2" s="1"/>
  <c r="Y106" i="2" a="1"/>
  <c r="Y106" i="2" s="1"/>
  <c r="W106" i="2" a="1"/>
  <c r="W106" i="2" s="1"/>
  <c r="U106" i="2" a="1"/>
  <c r="U106" i="2" s="1"/>
  <c r="Q106" i="2" a="1"/>
  <c r="Q106" i="2" s="1"/>
  <c r="O106" i="2" a="1"/>
  <c r="O106" i="2" s="1"/>
  <c r="M106" i="2" a="1"/>
  <c r="M106" i="2" s="1"/>
  <c r="K106" i="2" a="1"/>
  <c r="K106" i="2" s="1"/>
  <c r="I106" i="2" a="1"/>
  <c r="I106" i="2" s="1"/>
  <c r="G106" i="2" a="1"/>
  <c r="G106" i="2" s="1"/>
  <c r="E106" i="2" a="1"/>
  <c r="E106" i="2" s="1"/>
  <c r="AA92" i="2" a="1"/>
  <c r="AA92" i="2" s="1"/>
  <c r="Y92" i="2" a="1"/>
  <c r="Y92" i="2" s="1"/>
  <c r="W92" i="2" a="1"/>
  <c r="W92" i="2" s="1"/>
  <c r="U92" i="2" a="1"/>
  <c r="U92" i="2" s="1"/>
  <c r="Q92" i="2" a="1"/>
  <c r="Q92" i="2" s="1"/>
  <c r="O92" i="2" a="1"/>
  <c r="O92" i="2" s="1"/>
  <c r="M92" i="2" a="1"/>
  <c r="M92" i="2" s="1"/>
  <c r="K92" i="2" a="1"/>
  <c r="K92" i="2" s="1"/>
  <c r="I92" i="2" a="1"/>
  <c r="I92" i="2" s="1"/>
  <c r="G92" i="2" a="1"/>
  <c r="G92" i="2" s="1"/>
  <c r="E92" i="2" a="1"/>
  <c r="E92" i="2" s="1"/>
  <c r="G89" i="2" a="1"/>
  <c r="G89" i="2" s="1"/>
  <c r="G90" i="2" a="1"/>
  <c r="G90" i="2" s="1"/>
  <c r="G91" i="2" a="1"/>
  <c r="G91" i="2" s="1"/>
  <c r="G93" i="2" a="1"/>
  <c r="G93" i="2" s="1"/>
  <c r="G94" i="2" a="1"/>
  <c r="G94" i="2" s="1"/>
  <c r="G95" i="2" a="1"/>
  <c r="G95" i="2" s="1"/>
  <c r="G96" i="2" a="1"/>
  <c r="G96" i="2" s="1"/>
  <c r="G97" i="2" a="1"/>
  <c r="G97" i="2" s="1"/>
  <c r="G98" i="2" a="1"/>
  <c r="G98" i="2" s="1"/>
  <c r="G100" i="2" a="1"/>
  <c r="G100" i="2" s="1"/>
  <c r="G99" i="2" a="1"/>
  <c r="G99" i="2" s="1"/>
  <c r="G101" i="2" a="1"/>
  <c r="G101" i="2" s="1"/>
  <c r="G102" i="2" a="1"/>
  <c r="G102" i="2" s="1"/>
  <c r="G103" i="2" a="1"/>
  <c r="G103" i="2" s="1"/>
  <c r="G104" i="2" a="1"/>
  <c r="G104" i="2" s="1"/>
  <c r="G105" i="2" a="1"/>
  <c r="G105" i="2" s="1"/>
  <c r="G107" i="2" a="1"/>
  <c r="G107" i="2" s="1"/>
  <c r="G108" i="2" a="1"/>
  <c r="G108" i="2" s="1"/>
  <c r="G109" i="2" a="1"/>
  <c r="G109" i="2" s="1"/>
  <c r="G110" i="2" a="1"/>
  <c r="G110" i="2" s="1"/>
  <c r="G88" i="2" a="1"/>
  <c r="G88" i="2" s="1"/>
  <c r="AA89" i="2" a="1"/>
  <c r="AA89" i="2" s="1"/>
  <c r="AA90" i="2" a="1"/>
  <c r="AA90" i="2" s="1"/>
  <c r="AA91" i="2" a="1"/>
  <c r="AA91" i="2" s="1"/>
  <c r="AA93" i="2" a="1"/>
  <c r="AA93" i="2" s="1"/>
  <c r="AA94" i="2" a="1"/>
  <c r="AA94" i="2" s="1"/>
  <c r="AA95" i="2" a="1"/>
  <c r="AA95" i="2" s="1"/>
  <c r="AA96" i="2" a="1"/>
  <c r="AA96" i="2" s="1"/>
  <c r="AA97" i="2" a="1"/>
  <c r="AA97" i="2" s="1"/>
  <c r="AA98" i="2" a="1"/>
  <c r="AA98" i="2" s="1"/>
  <c r="AA100" i="2" a="1"/>
  <c r="AA100" i="2" s="1"/>
  <c r="AA99" i="2" a="1"/>
  <c r="AA99" i="2" s="1"/>
  <c r="AA101" i="2" a="1"/>
  <c r="AA101" i="2" s="1"/>
  <c r="AA102" i="2" a="1"/>
  <c r="AA102" i="2" s="1"/>
  <c r="AA103" i="2" a="1"/>
  <c r="AA103" i="2" s="1"/>
  <c r="AA104" i="2" a="1"/>
  <c r="AA104" i="2" s="1"/>
  <c r="AA105" i="2" a="1"/>
  <c r="AA105" i="2" s="1"/>
  <c r="AA107" i="2" a="1"/>
  <c r="AA107" i="2" s="1"/>
  <c r="AA108" i="2" a="1"/>
  <c r="AA108" i="2" s="1"/>
  <c r="AA109" i="2" a="1"/>
  <c r="AA109" i="2" s="1"/>
  <c r="AA110" i="2" a="1"/>
  <c r="AA110" i="2" s="1"/>
  <c r="AA88" i="2" a="1"/>
  <c r="AA88" i="2" s="1"/>
  <c r="Y89" i="2" a="1"/>
  <c r="Y89" i="2" s="1"/>
  <c r="Y90" i="2" a="1"/>
  <c r="Y90" i="2" s="1"/>
  <c r="Y91" i="2" a="1"/>
  <c r="Y91" i="2" s="1"/>
  <c r="Y93" i="2" a="1"/>
  <c r="Y93" i="2" s="1"/>
  <c r="Y94" i="2" a="1"/>
  <c r="Y94" i="2" s="1"/>
  <c r="Y95" i="2" a="1"/>
  <c r="Y95" i="2" s="1"/>
  <c r="Y96" i="2" a="1"/>
  <c r="Y96" i="2" s="1"/>
  <c r="Y97" i="2" a="1"/>
  <c r="Y97" i="2" s="1"/>
  <c r="Y98" i="2" a="1"/>
  <c r="Y98" i="2" s="1"/>
  <c r="Y100" i="2" a="1"/>
  <c r="Y100" i="2" s="1"/>
  <c r="Y99" i="2" a="1"/>
  <c r="Y99" i="2" s="1"/>
  <c r="Y101" i="2" a="1"/>
  <c r="Y101" i="2" s="1"/>
  <c r="Y102" i="2" a="1"/>
  <c r="Y102" i="2" s="1"/>
  <c r="Y103" i="2" a="1"/>
  <c r="Y103" i="2" s="1"/>
  <c r="Y104" i="2" a="1"/>
  <c r="Y104" i="2" s="1"/>
  <c r="Y105" i="2" a="1"/>
  <c r="Y105" i="2" s="1"/>
  <c r="Y107" i="2" a="1"/>
  <c r="Y107" i="2" s="1"/>
  <c r="Y108" i="2" a="1"/>
  <c r="Y108" i="2" s="1"/>
  <c r="Y109" i="2" a="1"/>
  <c r="Y109" i="2" s="1"/>
  <c r="Y110" i="2" a="1"/>
  <c r="Y110" i="2" s="1"/>
  <c r="Y88" i="2" a="1"/>
  <c r="Y88" i="2" s="1"/>
  <c r="W89" i="2" a="1"/>
  <c r="W89" i="2" s="1"/>
  <c r="W90" i="2" a="1"/>
  <c r="W90" i="2" s="1"/>
  <c r="W91" i="2" a="1"/>
  <c r="W91" i="2" s="1"/>
  <c r="W93" i="2" a="1"/>
  <c r="W93" i="2" s="1"/>
  <c r="W94" i="2" a="1"/>
  <c r="W94" i="2" s="1"/>
  <c r="W95" i="2" a="1"/>
  <c r="W95" i="2" s="1"/>
  <c r="W96" i="2" a="1"/>
  <c r="W96" i="2" s="1"/>
  <c r="W97" i="2" a="1"/>
  <c r="W97" i="2" s="1"/>
  <c r="W98" i="2" a="1"/>
  <c r="W98" i="2" s="1"/>
  <c r="W100" i="2" a="1"/>
  <c r="W100" i="2" s="1"/>
  <c r="W99" i="2" a="1"/>
  <c r="W99" i="2" s="1"/>
  <c r="W101" i="2" a="1"/>
  <c r="W101" i="2" s="1"/>
  <c r="W102" i="2" a="1"/>
  <c r="W102" i="2" s="1"/>
  <c r="W103" i="2" a="1"/>
  <c r="W103" i="2" s="1"/>
  <c r="W104" i="2" a="1"/>
  <c r="W104" i="2" s="1"/>
  <c r="W105" i="2" a="1"/>
  <c r="W105" i="2" s="1"/>
  <c r="W107" i="2" a="1"/>
  <c r="W107" i="2" s="1"/>
  <c r="W108" i="2" a="1"/>
  <c r="W108" i="2" s="1"/>
  <c r="W109" i="2" a="1"/>
  <c r="W109" i="2" s="1"/>
  <c r="W110" i="2" a="1"/>
  <c r="W110" i="2" s="1"/>
  <c r="W88" i="2" a="1"/>
  <c r="W88" i="2" s="1"/>
  <c r="U89" i="2" a="1"/>
  <c r="U89" i="2" s="1"/>
  <c r="U90" i="2" a="1"/>
  <c r="U90" i="2" s="1"/>
  <c r="U91" i="2" a="1"/>
  <c r="U91" i="2" s="1"/>
  <c r="U93" i="2" a="1"/>
  <c r="U93" i="2" s="1"/>
  <c r="U94" i="2" a="1"/>
  <c r="U94" i="2" s="1"/>
  <c r="U95" i="2" a="1"/>
  <c r="U95" i="2" s="1"/>
  <c r="U96" i="2" a="1"/>
  <c r="U96" i="2" s="1"/>
  <c r="U97" i="2" a="1"/>
  <c r="U97" i="2" s="1"/>
  <c r="U98" i="2" a="1"/>
  <c r="U98" i="2" s="1"/>
  <c r="U100" i="2" a="1"/>
  <c r="U100" i="2" s="1"/>
  <c r="U99" i="2" a="1"/>
  <c r="U99" i="2" s="1"/>
  <c r="U101" i="2" a="1"/>
  <c r="U101" i="2" s="1"/>
  <c r="U102" i="2" a="1"/>
  <c r="U102" i="2" s="1"/>
  <c r="U103" i="2" a="1"/>
  <c r="U103" i="2" s="1"/>
  <c r="U104" i="2" a="1"/>
  <c r="U104" i="2" s="1"/>
  <c r="U105" i="2" a="1"/>
  <c r="U105" i="2" s="1"/>
  <c r="U107" i="2" a="1"/>
  <c r="U107" i="2" s="1"/>
  <c r="U108" i="2" a="1"/>
  <c r="U108" i="2" s="1"/>
  <c r="U109" i="2" a="1"/>
  <c r="U109" i="2" s="1"/>
  <c r="U110" i="2" a="1"/>
  <c r="U110" i="2" s="1"/>
  <c r="U88" i="2" a="1"/>
  <c r="U88" i="2" s="1"/>
  <c r="Q89" i="2" a="1"/>
  <c r="Q89" i="2" s="1"/>
  <c r="Q90" i="2" a="1"/>
  <c r="Q90" i="2" s="1"/>
  <c r="Q91" i="2" a="1"/>
  <c r="Q91" i="2" s="1"/>
  <c r="Q93" i="2" a="1"/>
  <c r="Q93" i="2" s="1"/>
  <c r="Q94" i="2" a="1"/>
  <c r="Q94" i="2" s="1"/>
  <c r="Q95" i="2" a="1"/>
  <c r="Q95" i="2" s="1"/>
  <c r="Q96" i="2" a="1"/>
  <c r="Q96" i="2" s="1"/>
  <c r="Q97" i="2" a="1"/>
  <c r="Q97" i="2" s="1"/>
  <c r="Q98" i="2" a="1"/>
  <c r="Q98" i="2" s="1"/>
  <c r="Q100" i="2" a="1"/>
  <c r="Q100" i="2" s="1"/>
  <c r="Q99" i="2" a="1"/>
  <c r="Q99" i="2" s="1"/>
  <c r="Q101" i="2" a="1"/>
  <c r="Q101" i="2" s="1"/>
  <c r="Q102" i="2" a="1"/>
  <c r="Q102" i="2" s="1"/>
  <c r="Q103" i="2" a="1"/>
  <c r="Q103" i="2" s="1"/>
  <c r="Q104" i="2" a="1"/>
  <c r="Q104" i="2" s="1"/>
  <c r="Q105" i="2" a="1"/>
  <c r="Q105" i="2" s="1"/>
  <c r="Q107" i="2" a="1"/>
  <c r="Q107" i="2" s="1"/>
  <c r="Q108" i="2" a="1"/>
  <c r="Q108" i="2" s="1"/>
  <c r="Q109" i="2" a="1"/>
  <c r="Q109" i="2" s="1"/>
  <c r="Q110" i="2" a="1"/>
  <c r="Q110" i="2" s="1"/>
  <c r="Q88" i="2" a="1"/>
  <c r="Q88" i="2" s="1"/>
  <c r="O89" i="2" a="1"/>
  <c r="O89" i="2" s="1"/>
  <c r="O90" i="2" a="1"/>
  <c r="O90" i="2" s="1"/>
  <c r="O91" i="2" a="1"/>
  <c r="O91" i="2" s="1"/>
  <c r="O93" i="2" a="1"/>
  <c r="O93" i="2" s="1"/>
  <c r="O94" i="2" a="1"/>
  <c r="O94" i="2" s="1"/>
  <c r="O95" i="2" a="1"/>
  <c r="O95" i="2" s="1"/>
  <c r="O96" i="2" a="1"/>
  <c r="O96" i="2" s="1"/>
  <c r="O97" i="2" a="1"/>
  <c r="O97" i="2" s="1"/>
  <c r="O98" i="2" a="1"/>
  <c r="O98" i="2" s="1"/>
  <c r="O100" i="2" a="1"/>
  <c r="O100" i="2" s="1"/>
  <c r="O99" i="2" a="1"/>
  <c r="O99" i="2" s="1"/>
  <c r="O101" i="2" a="1"/>
  <c r="O101" i="2" s="1"/>
  <c r="O102" i="2" a="1"/>
  <c r="O102" i="2" s="1"/>
  <c r="O103" i="2" a="1"/>
  <c r="O103" i="2" s="1"/>
  <c r="O104" i="2" a="1"/>
  <c r="O104" i="2" s="1"/>
  <c r="O105" i="2" a="1"/>
  <c r="O105" i="2" s="1"/>
  <c r="O107" i="2" a="1"/>
  <c r="O107" i="2" s="1"/>
  <c r="O108" i="2" a="1"/>
  <c r="O108" i="2" s="1"/>
  <c r="O109" i="2" a="1"/>
  <c r="O109" i="2" s="1"/>
  <c r="O110" i="2" a="1"/>
  <c r="O110" i="2" s="1"/>
  <c r="O88" i="2" a="1"/>
  <c r="O88" i="2" s="1"/>
  <c r="M89" i="2" a="1"/>
  <c r="M89" i="2" s="1"/>
  <c r="M90" i="2" a="1"/>
  <c r="M90" i="2" s="1"/>
  <c r="M91" i="2" a="1"/>
  <c r="M91" i="2" s="1"/>
  <c r="M93" i="2" a="1"/>
  <c r="M93" i="2" s="1"/>
  <c r="M94" i="2" a="1"/>
  <c r="M94" i="2" s="1"/>
  <c r="M95" i="2" a="1"/>
  <c r="M95" i="2" s="1"/>
  <c r="M96" i="2" a="1"/>
  <c r="M96" i="2" s="1"/>
  <c r="M97" i="2" a="1"/>
  <c r="M97" i="2" s="1"/>
  <c r="M98" i="2" a="1"/>
  <c r="M98" i="2" s="1"/>
  <c r="M100" i="2" a="1"/>
  <c r="M100" i="2" s="1"/>
  <c r="M99" i="2" a="1"/>
  <c r="M99" i="2" s="1"/>
  <c r="M101" i="2" a="1"/>
  <c r="M101" i="2" s="1"/>
  <c r="M102" i="2" a="1"/>
  <c r="M102" i="2" s="1"/>
  <c r="M103" i="2" a="1"/>
  <c r="M103" i="2" s="1"/>
  <c r="M104" i="2" a="1"/>
  <c r="M104" i="2" s="1"/>
  <c r="M105" i="2" a="1"/>
  <c r="M105" i="2" s="1"/>
  <c r="M107" i="2" a="1"/>
  <c r="M107" i="2" s="1"/>
  <c r="M108" i="2" a="1"/>
  <c r="M108" i="2" s="1"/>
  <c r="M109" i="2" a="1"/>
  <c r="M109" i="2" s="1"/>
  <c r="M110" i="2" a="1"/>
  <c r="M110" i="2" s="1"/>
  <c r="M88" i="2" a="1"/>
  <c r="M88" i="2" s="1"/>
  <c r="K89" i="2" a="1"/>
  <c r="K89" i="2" s="1"/>
  <c r="K90" i="2" a="1"/>
  <c r="K90" i="2" s="1"/>
  <c r="K91" i="2" a="1"/>
  <c r="K91" i="2" s="1"/>
  <c r="K93" i="2" a="1"/>
  <c r="K93" i="2" s="1"/>
  <c r="K94" i="2" a="1"/>
  <c r="K94" i="2" s="1"/>
  <c r="K95" i="2" a="1"/>
  <c r="K95" i="2" s="1"/>
  <c r="K96" i="2" a="1"/>
  <c r="K96" i="2" s="1"/>
  <c r="K97" i="2" a="1"/>
  <c r="K97" i="2" s="1"/>
  <c r="K98" i="2" a="1"/>
  <c r="K98" i="2" s="1"/>
  <c r="K100" i="2" a="1"/>
  <c r="K100" i="2" s="1"/>
  <c r="K99" i="2" a="1"/>
  <c r="K99" i="2" s="1"/>
  <c r="K101" i="2" a="1"/>
  <c r="K101" i="2" s="1"/>
  <c r="K102" i="2" a="1"/>
  <c r="K102" i="2" s="1"/>
  <c r="K103" i="2" a="1"/>
  <c r="K103" i="2" s="1"/>
  <c r="K104" i="2" a="1"/>
  <c r="K104" i="2" s="1"/>
  <c r="K105" i="2" a="1"/>
  <c r="K105" i="2" s="1"/>
  <c r="K107" i="2" a="1"/>
  <c r="K107" i="2" s="1"/>
  <c r="K108" i="2" a="1"/>
  <c r="K108" i="2" s="1"/>
  <c r="K109" i="2" a="1"/>
  <c r="K109" i="2" s="1"/>
  <c r="K110" i="2" a="1"/>
  <c r="K110" i="2" s="1"/>
  <c r="K88" i="2" a="1"/>
  <c r="K88" i="2" s="1"/>
  <c r="I89" i="2" a="1"/>
  <c r="I89" i="2" s="1"/>
  <c r="I90" i="2" a="1"/>
  <c r="I90" i="2" s="1"/>
  <c r="I91" i="2" a="1"/>
  <c r="I91" i="2" s="1"/>
  <c r="I93" i="2" a="1"/>
  <c r="I93" i="2" s="1"/>
  <c r="I94" i="2" a="1"/>
  <c r="I94" i="2" s="1"/>
  <c r="I95" i="2" a="1"/>
  <c r="I95" i="2" s="1"/>
  <c r="I96" i="2" a="1"/>
  <c r="I96" i="2" s="1"/>
  <c r="I97" i="2" a="1"/>
  <c r="I97" i="2" s="1"/>
  <c r="I98" i="2" a="1"/>
  <c r="I98" i="2" s="1"/>
  <c r="I100" i="2" a="1"/>
  <c r="I100" i="2" s="1"/>
  <c r="I99" i="2" a="1"/>
  <c r="I99" i="2" s="1"/>
  <c r="I101" i="2" a="1"/>
  <c r="I101" i="2" s="1"/>
  <c r="I102" i="2" a="1"/>
  <c r="I102" i="2" s="1"/>
  <c r="I103" i="2" a="1"/>
  <c r="I103" i="2" s="1"/>
  <c r="I104" i="2" a="1"/>
  <c r="I104" i="2" s="1"/>
  <c r="I105" i="2" a="1"/>
  <c r="I105" i="2" s="1"/>
  <c r="I107" i="2" a="1"/>
  <c r="I107" i="2" s="1"/>
  <c r="I108" i="2" a="1"/>
  <c r="I108" i="2" s="1"/>
  <c r="I109" i="2" a="1"/>
  <c r="I109" i="2" s="1"/>
  <c r="I110" i="2" a="1"/>
  <c r="I110" i="2" s="1"/>
  <c r="I88" i="2" a="1"/>
  <c r="I88" i="2" s="1"/>
  <c r="E88" i="2" a="1"/>
  <c r="E88" i="2" s="1"/>
  <c r="E89" i="2" a="1"/>
  <c r="E89" i="2" s="1"/>
  <c r="E90" i="2" a="1"/>
  <c r="E90" i="2" s="1"/>
  <c r="E91" i="2" a="1"/>
  <c r="E91" i="2" s="1"/>
  <c r="E93" i="2" a="1"/>
  <c r="E93" i="2" s="1"/>
  <c r="E94" i="2" a="1"/>
  <c r="E94" i="2" s="1"/>
  <c r="E95" i="2" a="1"/>
  <c r="E95" i="2" s="1"/>
  <c r="E96" i="2" a="1"/>
  <c r="E96" i="2" s="1"/>
  <c r="E97" i="2" a="1"/>
  <c r="E97" i="2" s="1"/>
  <c r="E98" i="2" a="1"/>
  <c r="E98" i="2" s="1"/>
  <c r="E100" i="2" a="1"/>
  <c r="E100" i="2" s="1"/>
  <c r="E99" i="2" a="1"/>
  <c r="E99" i="2" s="1"/>
  <c r="E101" i="2" a="1"/>
  <c r="E101" i="2" s="1"/>
  <c r="E102" i="2" a="1"/>
  <c r="E102" i="2" s="1"/>
  <c r="E103" i="2" a="1"/>
  <c r="E103" i="2" s="1"/>
  <c r="E104" i="2" a="1"/>
  <c r="E104" i="2" s="1"/>
  <c r="E105" i="2" a="1"/>
  <c r="E105" i="2" s="1"/>
  <c r="E107" i="2" a="1"/>
  <c r="E107" i="2" s="1"/>
  <c r="E108" i="2" a="1"/>
  <c r="E108" i="2" s="1"/>
  <c r="E109" i="2" a="1"/>
  <c r="E109" i="2" s="1"/>
  <c r="E110" i="2" a="1"/>
  <c r="E110" i="2" s="1"/>
  <c r="D33" i="2"/>
  <c r="D61" i="2" s="1"/>
  <c r="D34" i="2"/>
  <c r="D62" i="2" s="1"/>
  <c r="D35" i="2"/>
  <c r="D63" i="2" s="1"/>
  <c r="D36" i="2"/>
  <c r="D64" i="2" s="1"/>
  <c r="D37" i="2"/>
  <c r="D65" i="2" s="1"/>
  <c r="D38" i="2"/>
  <c r="D66" i="2" s="1"/>
  <c r="D39" i="2"/>
  <c r="D67" i="2" s="1"/>
  <c r="D40" i="2"/>
  <c r="D68" i="2" s="1"/>
  <c r="D41" i="2"/>
  <c r="D69" i="2" s="1"/>
  <c r="D42" i="2"/>
  <c r="D70" i="2" s="1"/>
  <c r="D43" i="2"/>
  <c r="D71" i="2" s="1"/>
  <c r="D44" i="2"/>
  <c r="D72" i="2" s="1"/>
  <c r="D45" i="2"/>
  <c r="D73" i="2" s="1"/>
  <c r="D46" i="2"/>
  <c r="D74" i="2" s="1"/>
  <c r="D47" i="2"/>
  <c r="D75" i="2" s="1"/>
  <c r="D48" i="2"/>
  <c r="D76" i="2" s="1"/>
  <c r="D49" i="2"/>
  <c r="D77" i="2" s="1"/>
  <c r="D50" i="2"/>
  <c r="D78" i="2" s="1"/>
  <c r="D51" i="2"/>
  <c r="D79" i="2" s="1"/>
  <c r="D52" i="2"/>
  <c r="D80" i="2" s="1"/>
  <c r="D53" i="2"/>
  <c r="D81" i="2" s="1"/>
  <c r="D54" i="2"/>
  <c r="D82" i="2" s="1"/>
  <c r="Z54" i="2"/>
  <c r="Z82" i="2" s="1"/>
  <c r="X54" i="2"/>
  <c r="X82" i="2" s="1"/>
  <c r="V54" i="2"/>
  <c r="V82" i="2" s="1"/>
  <c r="T54" i="2"/>
  <c r="T82" i="2" s="1"/>
  <c r="R54" i="2"/>
  <c r="P54" i="2"/>
  <c r="P82" i="2" s="1"/>
  <c r="N54" i="2"/>
  <c r="N82" i="2" s="1"/>
  <c r="L54" i="2"/>
  <c r="L82" i="2" s="1"/>
  <c r="J54" i="2"/>
  <c r="J82" i="2" s="1"/>
  <c r="Z53" i="2"/>
  <c r="Z81" i="2" s="1"/>
  <c r="X53" i="2"/>
  <c r="X81" i="2" s="1"/>
  <c r="V53" i="2"/>
  <c r="V81" i="2" s="1"/>
  <c r="T53" i="2"/>
  <c r="T81" i="2" s="1"/>
  <c r="R53" i="2"/>
  <c r="P53" i="2"/>
  <c r="P81" i="2" s="1"/>
  <c r="N53" i="2"/>
  <c r="N81" i="2" s="1"/>
  <c r="L53" i="2"/>
  <c r="L81" i="2" s="1"/>
  <c r="J53" i="2"/>
  <c r="J81" i="2" s="1"/>
  <c r="Z52" i="2"/>
  <c r="Z80" i="2" s="1"/>
  <c r="X52" i="2"/>
  <c r="X80" i="2" s="1"/>
  <c r="V52" i="2"/>
  <c r="V80" i="2" s="1"/>
  <c r="T52" i="2"/>
  <c r="T80" i="2" s="1"/>
  <c r="R52" i="2"/>
  <c r="P52" i="2"/>
  <c r="P80" i="2" s="1"/>
  <c r="N52" i="2"/>
  <c r="N80" i="2" s="1"/>
  <c r="L52" i="2"/>
  <c r="L80" i="2" s="1"/>
  <c r="J52" i="2"/>
  <c r="J80" i="2" s="1"/>
  <c r="Z51" i="2"/>
  <c r="Z79" i="2" s="1"/>
  <c r="X51" i="2"/>
  <c r="X79" i="2" s="1"/>
  <c r="V51" i="2"/>
  <c r="V79" i="2" s="1"/>
  <c r="T51" i="2"/>
  <c r="T79" i="2" s="1"/>
  <c r="R51" i="2"/>
  <c r="P51" i="2"/>
  <c r="P79" i="2" s="1"/>
  <c r="N51" i="2"/>
  <c r="N79" i="2" s="1"/>
  <c r="L51" i="2"/>
  <c r="L79" i="2" s="1"/>
  <c r="J51" i="2"/>
  <c r="J79" i="2" s="1"/>
  <c r="Z50" i="2"/>
  <c r="Z78" i="2" s="1"/>
  <c r="X50" i="2"/>
  <c r="X78" i="2" s="1"/>
  <c r="V50" i="2"/>
  <c r="V78" i="2" s="1"/>
  <c r="T50" i="2"/>
  <c r="T78" i="2" s="1"/>
  <c r="R50" i="2"/>
  <c r="P50" i="2"/>
  <c r="P78" i="2" s="1"/>
  <c r="N50" i="2"/>
  <c r="N78" i="2" s="1"/>
  <c r="L50" i="2"/>
  <c r="L78" i="2" s="1"/>
  <c r="J50" i="2"/>
  <c r="J78" i="2" s="1"/>
  <c r="Z49" i="2"/>
  <c r="Z77" i="2" s="1"/>
  <c r="X49" i="2"/>
  <c r="X77" i="2" s="1"/>
  <c r="V49" i="2"/>
  <c r="V77" i="2" s="1"/>
  <c r="T49" i="2"/>
  <c r="T77" i="2" s="1"/>
  <c r="R49" i="2"/>
  <c r="P49" i="2"/>
  <c r="P77" i="2" s="1"/>
  <c r="N49" i="2"/>
  <c r="N77" i="2" s="1"/>
  <c r="L49" i="2"/>
  <c r="L77" i="2" s="1"/>
  <c r="J49" i="2"/>
  <c r="J77" i="2" s="1"/>
  <c r="Z48" i="2"/>
  <c r="Z76" i="2" s="1"/>
  <c r="X48" i="2"/>
  <c r="X76" i="2" s="1"/>
  <c r="V48" i="2"/>
  <c r="V76" i="2" s="1"/>
  <c r="T48" i="2"/>
  <c r="T76" i="2" s="1"/>
  <c r="R48" i="2"/>
  <c r="P48" i="2"/>
  <c r="P76" i="2" s="1"/>
  <c r="N48" i="2"/>
  <c r="N76" i="2" s="1"/>
  <c r="L48" i="2"/>
  <c r="L76" i="2" s="1"/>
  <c r="J48" i="2"/>
  <c r="J76" i="2" s="1"/>
  <c r="Z47" i="2"/>
  <c r="Z75" i="2" s="1"/>
  <c r="X47" i="2"/>
  <c r="X75" i="2" s="1"/>
  <c r="V47" i="2"/>
  <c r="V75" i="2" s="1"/>
  <c r="T47" i="2"/>
  <c r="T75" i="2" s="1"/>
  <c r="R47" i="2"/>
  <c r="P47" i="2"/>
  <c r="P75" i="2" s="1"/>
  <c r="N47" i="2"/>
  <c r="N75" i="2" s="1"/>
  <c r="L47" i="2"/>
  <c r="L75" i="2" s="1"/>
  <c r="J47" i="2"/>
  <c r="J75" i="2" s="1"/>
  <c r="Z46" i="2"/>
  <c r="Z74" i="2" s="1"/>
  <c r="X46" i="2"/>
  <c r="X74" i="2" s="1"/>
  <c r="V46" i="2"/>
  <c r="V74" i="2" s="1"/>
  <c r="T46" i="2"/>
  <c r="T74" i="2" s="1"/>
  <c r="R46" i="2"/>
  <c r="P46" i="2"/>
  <c r="P74" i="2" s="1"/>
  <c r="N46" i="2"/>
  <c r="N74" i="2" s="1"/>
  <c r="L46" i="2"/>
  <c r="L74" i="2" s="1"/>
  <c r="J46" i="2"/>
  <c r="J74" i="2" s="1"/>
  <c r="Z45" i="2"/>
  <c r="Z73" i="2" s="1"/>
  <c r="X45" i="2"/>
  <c r="X73" i="2" s="1"/>
  <c r="V45" i="2"/>
  <c r="V73" i="2" s="1"/>
  <c r="T45" i="2"/>
  <c r="T73" i="2" s="1"/>
  <c r="R45" i="2"/>
  <c r="P45" i="2"/>
  <c r="P73" i="2" s="1"/>
  <c r="N45" i="2"/>
  <c r="N73" i="2" s="1"/>
  <c r="L45" i="2"/>
  <c r="L73" i="2" s="1"/>
  <c r="J45" i="2"/>
  <c r="J73" i="2" s="1"/>
  <c r="Z44" i="2"/>
  <c r="Z72" i="2" s="1"/>
  <c r="X44" i="2"/>
  <c r="X72" i="2" s="1"/>
  <c r="V44" i="2"/>
  <c r="V72" i="2" s="1"/>
  <c r="T44" i="2"/>
  <c r="T72" i="2" s="1"/>
  <c r="R44" i="2"/>
  <c r="P44" i="2"/>
  <c r="P72" i="2" s="1"/>
  <c r="N44" i="2"/>
  <c r="N72" i="2" s="1"/>
  <c r="L44" i="2"/>
  <c r="L72" i="2" s="1"/>
  <c r="J44" i="2"/>
  <c r="J72" i="2" s="1"/>
  <c r="Z43" i="2"/>
  <c r="Z71" i="2" s="1"/>
  <c r="X43" i="2"/>
  <c r="X71" i="2" s="1"/>
  <c r="V43" i="2"/>
  <c r="V71" i="2" s="1"/>
  <c r="T43" i="2"/>
  <c r="T71" i="2" s="1"/>
  <c r="R43" i="2"/>
  <c r="P43" i="2"/>
  <c r="P71" i="2" s="1"/>
  <c r="N43" i="2"/>
  <c r="N71" i="2" s="1"/>
  <c r="L43" i="2"/>
  <c r="L71" i="2" s="1"/>
  <c r="J43" i="2"/>
  <c r="J71" i="2" s="1"/>
  <c r="Z42" i="2"/>
  <c r="Z70" i="2" s="1"/>
  <c r="X42" i="2"/>
  <c r="X70" i="2" s="1"/>
  <c r="V42" i="2"/>
  <c r="V70" i="2" s="1"/>
  <c r="T42" i="2"/>
  <c r="T70" i="2" s="1"/>
  <c r="R42" i="2"/>
  <c r="P42" i="2"/>
  <c r="P70" i="2" s="1"/>
  <c r="N42" i="2"/>
  <c r="N70" i="2" s="1"/>
  <c r="L42" i="2"/>
  <c r="L70" i="2" s="1"/>
  <c r="J42" i="2"/>
  <c r="J70" i="2" s="1"/>
  <c r="Z41" i="2"/>
  <c r="Z69" i="2" s="1"/>
  <c r="X41" i="2"/>
  <c r="X69" i="2" s="1"/>
  <c r="V41" i="2"/>
  <c r="V69" i="2" s="1"/>
  <c r="T41" i="2"/>
  <c r="T69" i="2" s="1"/>
  <c r="R41" i="2"/>
  <c r="P41" i="2"/>
  <c r="P69" i="2" s="1"/>
  <c r="N41" i="2"/>
  <c r="N69" i="2" s="1"/>
  <c r="L41" i="2"/>
  <c r="L69" i="2" s="1"/>
  <c r="J41" i="2"/>
  <c r="J69" i="2" s="1"/>
  <c r="Z40" i="2"/>
  <c r="Z68" i="2" s="1"/>
  <c r="X40" i="2"/>
  <c r="X68" i="2" s="1"/>
  <c r="V40" i="2"/>
  <c r="V68" i="2" s="1"/>
  <c r="T40" i="2"/>
  <c r="T68" i="2" s="1"/>
  <c r="R40" i="2"/>
  <c r="P40" i="2"/>
  <c r="P68" i="2" s="1"/>
  <c r="N40" i="2"/>
  <c r="N68" i="2" s="1"/>
  <c r="L40" i="2"/>
  <c r="L68" i="2" s="1"/>
  <c r="J40" i="2"/>
  <c r="J68" i="2" s="1"/>
  <c r="Z39" i="2"/>
  <c r="Z67" i="2" s="1"/>
  <c r="X39" i="2"/>
  <c r="X67" i="2" s="1"/>
  <c r="V39" i="2"/>
  <c r="V67" i="2" s="1"/>
  <c r="T39" i="2"/>
  <c r="T67" i="2" s="1"/>
  <c r="R39" i="2"/>
  <c r="P39" i="2"/>
  <c r="P67" i="2" s="1"/>
  <c r="N39" i="2"/>
  <c r="N67" i="2" s="1"/>
  <c r="L39" i="2"/>
  <c r="L67" i="2" s="1"/>
  <c r="J39" i="2"/>
  <c r="J67" i="2" s="1"/>
  <c r="Z38" i="2"/>
  <c r="Z66" i="2" s="1"/>
  <c r="X38" i="2"/>
  <c r="X66" i="2" s="1"/>
  <c r="V38" i="2"/>
  <c r="V66" i="2" s="1"/>
  <c r="T38" i="2"/>
  <c r="T66" i="2" s="1"/>
  <c r="R38" i="2"/>
  <c r="P38" i="2"/>
  <c r="P66" i="2" s="1"/>
  <c r="N38" i="2"/>
  <c r="N66" i="2" s="1"/>
  <c r="L38" i="2"/>
  <c r="L66" i="2" s="1"/>
  <c r="J38" i="2"/>
  <c r="J66" i="2" s="1"/>
  <c r="Z37" i="2"/>
  <c r="Z65" i="2" s="1"/>
  <c r="X37" i="2"/>
  <c r="X65" i="2" s="1"/>
  <c r="V37" i="2"/>
  <c r="V65" i="2" s="1"/>
  <c r="T37" i="2"/>
  <c r="T65" i="2" s="1"/>
  <c r="R37" i="2"/>
  <c r="P37" i="2"/>
  <c r="P65" i="2" s="1"/>
  <c r="N37" i="2"/>
  <c r="N65" i="2" s="1"/>
  <c r="L37" i="2"/>
  <c r="L65" i="2" s="1"/>
  <c r="J37" i="2"/>
  <c r="J65" i="2" s="1"/>
  <c r="Z36" i="2"/>
  <c r="Z64" i="2" s="1"/>
  <c r="X36" i="2"/>
  <c r="X64" i="2" s="1"/>
  <c r="V36" i="2"/>
  <c r="V64" i="2" s="1"/>
  <c r="T36" i="2"/>
  <c r="T64" i="2" s="1"/>
  <c r="R36" i="2"/>
  <c r="P36" i="2"/>
  <c r="P64" i="2" s="1"/>
  <c r="N36" i="2"/>
  <c r="N64" i="2" s="1"/>
  <c r="L36" i="2"/>
  <c r="L64" i="2" s="1"/>
  <c r="J36" i="2"/>
  <c r="J64" i="2" s="1"/>
  <c r="Z35" i="2"/>
  <c r="Z63" i="2" s="1"/>
  <c r="X35" i="2"/>
  <c r="X63" i="2" s="1"/>
  <c r="V35" i="2"/>
  <c r="V63" i="2" s="1"/>
  <c r="T35" i="2"/>
  <c r="T63" i="2" s="1"/>
  <c r="R35" i="2"/>
  <c r="P35" i="2"/>
  <c r="P63" i="2" s="1"/>
  <c r="N35" i="2"/>
  <c r="N63" i="2" s="1"/>
  <c r="L35" i="2"/>
  <c r="L63" i="2" s="1"/>
  <c r="J35" i="2"/>
  <c r="J63" i="2" s="1"/>
  <c r="Z34" i="2"/>
  <c r="Z62" i="2" s="1"/>
  <c r="X34" i="2"/>
  <c r="X62" i="2" s="1"/>
  <c r="V34" i="2"/>
  <c r="V62" i="2" s="1"/>
  <c r="T34" i="2"/>
  <c r="T62" i="2" s="1"/>
  <c r="R34" i="2"/>
  <c r="P34" i="2"/>
  <c r="P62" i="2" s="1"/>
  <c r="N34" i="2"/>
  <c r="N62" i="2" s="1"/>
  <c r="L34" i="2"/>
  <c r="L62" i="2" s="1"/>
  <c r="J34" i="2"/>
  <c r="J62" i="2" s="1"/>
  <c r="Z33" i="2"/>
  <c r="Z61" i="2" s="1"/>
  <c r="X33" i="2"/>
  <c r="X61" i="2" s="1"/>
  <c r="V33" i="2"/>
  <c r="V61" i="2" s="1"/>
  <c r="T33" i="2"/>
  <c r="T61" i="2" s="1"/>
  <c r="R33" i="2"/>
  <c r="P33" i="2"/>
  <c r="P61" i="2" s="1"/>
  <c r="N33" i="2"/>
  <c r="N61" i="2" s="1"/>
  <c r="L33" i="2"/>
  <c r="L61" i="2" s="1"/>
  <c r="J33" i="2"/>
  <c r="J61" i="2" s="1"/>
  <c r="Z32" i="2"/>
  <c r="Z60" i="2" s="1"/>
  <c r="X32" i="2"/>
  <c r="X60" i="2" s="1"/>
  <c r="V32" i="2"/>
  <c r="V60" i="2" s="1"/>
  <c r="T32" i="2"/>
  <c r="T60" i="2" s="1"/>
  <c r="R32" i="2"/>
  <c r="P32" i="2"/>
  <c r="P60" i="2" s="1"/>
  <c r="N32" i="2"/>
  <c r="N60" i="2" s="1"/>
  <c r="L32" i="2"/>
  <c r="L60" i="2" s="1"/>
  <c r="J32" i="2"/>
  <c r="J60" i="2" s="1"/>
  <c r="H33" i="2"/>
  <c r="H61" i="2" s="1"/>
  <c r="H34" i="2"/>
  <c r="H62" i="2" s="1"/>
  <c r="H35" i="2"/>
  <c r="H63" i="2" s="1"/>
  <c r="H36" i="2"/>
  <c r="H64" i="2" s="1"/>
  <c r="H37" i="2"/>
  <c r="H65" i="2" s="1"/>
  <c r="H38" i="2"/>
  <c r="H66" i="2" s="1"/>
  <c r="H39" i="2"/>
  <c r="H67" i="2" s="1"/>
  <c r="H40" i="2"/>
  <c r="H68" i="2" s="1"/>
  <c r="H41" i="2"/>
  <c r="H69" i="2" s="1"/>
  <c r="H42" i="2"/>
  <c r="H70" i="2" s="1"/>
  <c r="H43" i="2"/>
  <c r="H71" i="2" s="1"/>
  <c r="H44" i="2"/>
  <c r="H72" i="2" s="1"/>
  <c r="H45" i="2"/>
  <c r="H73" i="2" s="1"/>
  <c r="H46" i="2"/>
  <c r="H74" i="2" s="1"/>
  <c r="H47" i="2"/>
  <c r="H75" i="2" s="1"/>
  <c r="H48" i="2"/>
  <c r="H76" i="2" s="1"/>
  <c r="H49" i="2"/>
  <c r="H77" i="2" s="1"/>
  <c r="H50" i="2"/>
  <c r="H78" i="2" s="1"/>
  <c r="H51" i="2"/>
  <c r="H79" i="2" s="1"/>
  <c r="H52" i="2"/>
  <c r="H80" i="2" s="1"/>
  <c r="H53" i="2"/>
  <c r="H81" i="2" s="1"/>
  <c r="H54" i="2"/>
  <c r="H82" i="2" s="1"/>
  <c r="H32" i="2"/>
  <c r="H60" i="2" s="1"/>
  <c r="AC5" i="2" a="1"/>
  <c r="AC5" i="2" s="1"/>
  <c r="AC6" i="2" a="1"/>
  <c r="AC6" i="2" s="1"/>
  <c r="AC7" i="2" a="1"/>
  <c r="AC7" i="2" s="1"/>
  <c r="AC8" i="2" a="1"/>
  <c r="AC8" i="2" s="1"/>
  <c r="AC9" i="2" a="1"/>
  <c r="AC9" i="2" s="1"/>
  <c r="AC10" i="2" a="1"/>
  <c r="AC10" i="2" s="1"/>
  <c r="AC11" i="2" a="1"/>
  <c r="AC11" i="2" s="1"/>
  <c r="AC12" i="2" a="1"/>
  <c r="AC12" i="2" s="1"/>
  <c r="AC13" i="2" a="1"/>
  <c r="AC13" i="2" s="1"/>
  <c r="AC14" i="2" a="1"/>
  <c r="AC14" i="2" s="1"/>
  <c r="AC15" i="2" a="1"/>
  <c r="AC15" i="2" s="1"/>
  <c r="AC16" i="2" a="1"/>
  <c r="AC16" i="2" s="1"/>
  <c r="AC17" i="2" a="1"/>
  <c r="AC17" i="2" s="1"/>
  <c r="AC18" i="2" a="1"/>
  <c r="AC18" i="2" s="1"/>
  <c r="AC19" i="2" a="1"/>
  <c r="AC19" i="2" s="1"/>
  <c r="AC20" i="2" a="1"/>
  <c r="AC20" i="2" s="1"/>
  <c r="AC21" i="2" a="1"/>
  <c r="AC21" i="2" s="1"/>
  <c r="AC22" i="2" a="1"/>
  <c r="AC22" i="2" s="1"/>
  <c r="AC23" i="2" a="1"/>
  <c r="AC23" i="2" s="1"/>
  <c r="AC24" i="2" a="1"/>
  <c r="AC24" i="2" s="1"/>
  <c r="AC25" i="2" a="1"/>
  <c r="AC25" i="2" s="1"/>
  <c r="AC26" i="2" a="1"/>
  <c r="AC26" i="2" s="1"/>
  <c r="AC4" i="2" a="1"/>
  <c r="AC4" i="2" s="1"/>
  <c r="AA5" i="2" a="1"/>
  <c r="AA5" i="2" s="1"/>
  <c r="AA33" i="2" s="1"/>
  <c r="AA61" i="2" s="1"/>
  <c r="AA6" i="2" a="1"/>
  <c r="AA6" i="2" s="1"/>
  <c r="AA34" i="2" s="1"/>
  <c r="AA62" i="2" s="1"/>
  <c r="AA7" i="2" a="1"/>
  <c r="AA7" i="2" s="1"/>
  <c r="AA35" i="2" s="1"/>
  <c r="AA63" i="2" s="1"/>
  <c r="AA8" i="2" a="1"/>
  <c r="AA8" i="2" s="1"/>
  <c r="AA36" i="2" s="1"/>
  <c r="AA64" i="2" s="1"/>
  <c r="AA9" i="2" a="1"/>
  <c r="AA9" i="2" s="1"/>
  <c r="AA37" i="2" s="1"/>
  <c r="AA65" i="2" s="1"/>
  <c r="AA10" i="2" a="1"/>
  <c r="AA10" i="2" s="1"/>
  <c r="AA38" i="2" s="1"/>
  <c r="AA66" i="2" s="1"/>
  <c r="AA11" i="2" a="1"/>
  <c r="AA11" i="2" s="1"/>
  <c r="AA39" i="2" s="1"/>
  <c r="AA67" i="2" s="1"/>
  <c r="AA12" i="2" a="1"/>
  <c r="AA12" i="2" s="1"/>
  <c r="AA40" i="2" s="1"/>
  <c r="AA68" i="2" s="1"/>
  <c r="AA13" i="2" a="1"/>
  <c r="AA13" i="2" s="1"/>
  <c r="AA41" i="2" s="1"/>
  <c r="AA69" i="2" s="1"/>
  <c r="AA14" i="2" a="1"/>
  <c r="AA14" i="2" s="1"/>
  <c r="AA42" i="2" s="1"/>
  <c r="AA70" i="2" s="1"/>
  <c r="AA15" i="2" a="1"/>
  <c r="AA15" i="2" s="1"/>
  <c r="AA43" i="2" s="1"/>
  <c r="AA71" i="2" s="1"/>
  <c r="AA16" i="2" a="1"/>
  <c r="AA16" i="2" s="1"/>
  <c r="AA44" i="2" s="1"/>
  <c r="AA72" i="2" s="1"/>
  <c r="AA17" i="2" a="1"/>
  <c r="AA17" i="2" s="1"/>
  <c r="AA45" i="2" s="1"/>
  <c r="AA73" i="2" s="1"/>
  <c r="AA18" i="2" a="1"/>
  <c r="AA18" i="2" s="1"/>
  <c r="AA46" i="2" s="1"/>
  <c r="AA74" i="2" s="1"/>
  <c r="AA19" i="2" a="1"/>
  <c r="AA19" i="2" s="1"/>
  <c r="AA47" i="2" s="1"/>
  <c r="AA75" i="2" s="1"/>
  <c r="AA20" i="2" a="1"/>
  <c r="AA20" i="2" s="1"/>
  <c r="AA48" i="2" s="1"/>
  <c r="AA76" i="2" s="1"/>
  <c r="AA21" i="2" a="1"/>
  <c r="AA21" i="2" s="1"/>
  <c r="AA49" i="2" s="1"/>
  <c r="AA77" i="2" s="1"/>
  <c r="AA22" i="2" a="1"/>
  <c r="AA22" i="2" s="1"/>
  <c r="AA50" i="2" s="1"/>
  <c r="AA78" i="2" s="1"/>
  <c r="AA23" i="2" a="1"/>
  <c r="AA23" i="2" s="1"/>
  <c r="AA51" i="2" s="1"/>
  <c r="AA79" i="2" s="1"/>
  <c r="AA24" i="2" a="1"/>
  <c r="AA24" i="2" s="1"/>
  <c r="AA52" i="2" s="1"/>
  <c r="AA80" i="2" s="1"/>
  <c r="AA25" i="2" a="1"/>
  <c r="AA25" i="2" s="1"/>
  <c r="AA53" i="2" s="1"/>
  <c r="AA81" i="2" s="1"/>
  <c r="AA26" i="2" a="1"/>
  <c r="AA26" i="2" s="1"/>
  <c r="AA54" i="2" s="1"/>
  <c r="AA82" i="2" s="1"/>
  <c r="AA4" i="2" a="1"/>
  <c r="AA4" i="2" s="1"/>
  <c r="AA32" i="2" s="1"/>
  <c r="AA60" i="2" s="1"/>
  <c r="Y5" i="2" a="1"/>
  <c r="Y5" i="2" s="1"/>
  <c r="Y33" i="2" s="1"/>
  <c r="Y61" i="2" s="1"/>
  <c r="Y6" i="2" a="1"/>
  <c r="Y6" i="2" s="1"/>
  <c r="Y34" i="2" s="1"/>
  <c r="Y62" i="2" s="1"/>
  <c r="Y7" i="2" a="1"/>
  <c r="Y7" i="2" s="1"/>
  <c r="Y35" i="2" s="1"/>
  <c r="Y63" i="2" s="1"/>
  <c r="Y8" i="2" a="1"/>
  <c r="Y8" i="2" s="1"/>
  <c r="Y36" i="2" s="1"/>
  <c r="Y64" i="2" s="1"/>
  <c r="Y9" i="2" a="1"/>
  <c r="Y9" i="2" s="1"/>
  <c r="Y37" i="2" s="1"/>
  <c r="Y65" i="2" s="1"/>
  <c r="Y10" i="2" a="1"/>
  <c r="Y10" i="2" s="1"/>
  <c r="Y38" i="2" s="1"/>
  <c r="Y66" i="2" s="1"/>
  <c r="Y11" i="2" a="1"/>
  <c r="Y11" i="2" s="1"/>
  <c r="Y39" i="2" s="1"/>
  <c r="Y67" i="2" s="1"/>
  <c r="Y12" i="2" a="1"/>
  <c r="Y12" i="2" s="1"/>
  <c r="Y40" i="2" s="1"/>
  <c r="Y68" i="2" s="1"/>
  <c r="Y13" i="2" a="1"/>
  <c r="Y13" i="2" s="1"/>
  <c r="Y41" i="2" s="1"/>
  <c r="Y69" i="2" s="1"/>
  <c r="Y14" i="2" a="1"/>
  <c r="Y14" i="2" s="1"/>
  <c r="Y42" i="2" s="1"/>
  <c r="Y70" i="2" s="1"/>
  <c r="Y15" i="2" a="1"/>
  <c r="Y15" i="2" s="1"/>
  <c r="Y43" i="2" s="1"/>
  <c r="Y71" i="2" s="1"/>
  <c r="Y16" i="2" a="1"/>
  <c r="Y16" i="2" s="1"/>
  <c r="Y44" i="2" s="1"/>
  <c r="Y72" i="2" s="1"/>
  <c r="Y17" i="2" a="1"/>
  <c r="Y17" i="2" s="1"/>
  <c r="Y45" i="2" s="1"/>
  <c r="Y73" i="2" s="1"/>
  <c r="Y18" i="2" a="1"/>
  <c r="Y18" i="2" s="1"/>
  <c r="Y46" i="2" s="1"/>
  <c r="Y74" i="2" s="1"/>
  <c r="Y19" i="2" a="1"/>
  <c r="Y19" i="2" s="1"/>
  <c r="Y47" i="2" s="1"/>
  <c r="Y75" i="2" s="1"/>
  <c r="Y20" i="2" a="1"/>
  <c r="Y20" i="2" s="1"/>
  <c r="Y48" i="2" s="1"/>
  <c r="Y76" i="2" s="1"/>
  <c r="Y21" i="2" a="1"/>
  <c r="Y21" i="2" s="1"/>
  <c r="Y49" i="2" s="1"/>
  <c r="Y77" i="2" s="1"/>
  <c r="Y22" i="2" a="1"/>
  <c r="Y22" i="2" s="1"/>
  <c r="Y50" i="2" s="1"/>
  <c r="Y78" i="2" s="1"/>
  <c r="Y23" i="2" a="1"/>
  <c r="Y23" i="2" s="1"/>
  <c r="Y51" i="2" s="1"/>
  <c r="Y79" i="2" s="1"/>
  <c r="Y24" i="2" a="1"/>
  <c r="Y24" i="2" s="1"/>
  <c r="Y52" i="2" s="1"/>
  <c r="Y80" i="2" s="1"/>
  <c r="Y25" i="2" a="1"/>
  <c r="Y25" i="2" s="1"/>
  <c r="Y53" i="2" s="1"/>
  <c r="Y81" i="2" s="1"/>
  <c r="Y26" i="2" a="1"/>
  <c r="Y26" i="2" s="1"/>
  <c r="Y54" i="2" s="1"/>
  <c r="Y82" i="2" s="1"/>
  <c r="Y4" i="2" a="1"/>
  <c r="Y4" i="2" s="1"/>
  <c r="Y32" i="2" s="1"/>
  <c r="Y60" i="2" s="1"/>
  <c r="W5" i="2" a="1"/>
  <c r="W5" i="2" s="1"/>
  <c r="W33" i="2" s="1"/>
  <c r="W61" i="2" s="1"/>
  <c r="W6" i="2" a="1"/>
  <c r="W6" i="2" s="1"/>
  <c r="W34" i="2" s="1"/>
  <c r="W62" i="2" s="1"/>
  <c r="W7" i="2" a="1"/>
  <c r="W7" i="2" s="1"/>
  <c r="W35" i="2" s="1"/>
  <c r="W63" i="2" s="1"/>
  <c r="W8" i="2" a="1"/>
  <c r="W8" i="2" s="1"/>
  <c r="W36" i="2" s="1"/>
  <c r="W64" i="2" s="1"/>
  <c r="W9" i="2" a="1"/>
  <c r="W9" i="2" s="1"/>
  <c r="W37" i="2" s="1"/>
  <c r="W65" i="2" s="1"/>
  <c r="W10" i="2" a="1"/>
  <c r="W10" i="2" s="1"/>
  <c r="W38" i="2" s="1"/>
  <c r="W66" i="2" s="1"/>
  <c r="W11" i="2" a="1"/>
  <c r="W11" i="2" s="1"/>
  <c r="W39" i="2" s="1"/>
  <c r="W67" i="2" s="1"/>
  <c r="W12" i="2" a="1"/>
  <c r="W12" i="2" s="1"/>
  <c r="W40" i="2" s="1"/>
  <c r="W68" i="2" s="1"/>
  <c r="W13" i="2" a="1"/>
  <c r="W13" i="2" s="1"/>
  <c r="W41" i="2" s="1"/>
  <c r="W69" i="2" s="1"/>
  <c r="W14" i="2" a="1"/>
  <c r="W14" i="2" s="1"/>
  <c r="W42" i="2" s="1"/>
  <c r="W70" i="2" s="1"/>
  <c r="W15" i="2" a="1"/>
  <c r="W15" i="2" s="1"/>
  <c r="W43" i="2" s="1"/>
  <c r="W71" i="2" s="1"/>
  <c r="W16" i="2" a="1"/>
  <c r="W16" i="2" s="1"/>
  <c r="W44" i="2" s="1"/>
  <c r="W72" i="2" s="1"/>
  <c r="W17" i="2" a="1"/>
  <c r="W17" i="2" s="1"/>
  <c r="W45" i="2" s="1"/>
  <c r="W73" i="2" s="1"/>
  <c r="W18" i="2" a="1"/>
  <c r="W18" i="2" s="1"/>
  <c r="W46" i="2" s="1"/>
  <c r="W74" i="2" s="1"/>
  <c r="W19" i="2" a="1"/>
  <c r="W19" i="2" s="1"/>
  <c r="W47" i="2" s="1"/>
  <c r="W75" i="2" s="1"/>
  <c r="W20" i="2" a="1"/>
  <c r="W20" i="2" s="1"/>
  <c r="W48" i="2" s="1"/>
  <c r="W76" i="2" s="1"/>
  <c r="W21" i="2" a="1"/>
  <c r="W21" i="2" s="1"/>
  <c r="W49" i="2" s="1"/>
  <c r="W77" i="2" s="1"/>
  <c r="W22" i="2" a="1"/>
  <c r="W22" i="2" s="1"/>
  <c r="W50" i="2" s="1"/>
  <c r="W78" i="2" s="1"/>
  <c r="W23" i="2" a="1"/>
  <c r="W23" i="2" s="1"/>
  <c r="W51" i="2" s="1"/>
  <c r="W79" i="2" s="1"/>
  <c r="W24" i="2" a="1"/>
  <c r="W24" i="2" s="1"/>
  <c r="W52" i="2" s="1"/>
  <c r="W80" i="2" s="1"/>
  <c r="W25" i="2" a="1"/>
  <c r="W25" i="2" s="1"/>
  <c r="W53" i="2" s="1"/>
  <c r="W81" i="2" s="1"/>
  <c r="W26" i="2" a="1"/>
  <c r="W26" i="2" s="1"/>
  <c r="W54" i="2" s="1"/>
  <c r="W82" i="2" s="1"/>
  <c r="W4" i="2" a="1"/>
  <c r="W4" i="2" s="1"/>
  <c r="W32" i="2" s="1"/>
  <c r="W60" i="2" s="1"/>
  <c r="U5" i="2" a="1"/>
  <c r="U5" i="2" s="1"/>
  <c r="U33" i="2" s="1"/>
  <c r="U61" i="2" s="1"/>
  <c r="U6" i="2" a="1"/>
  <c r="U6" i="2" s="1"/>
  <c r="U34" i="2" s="1"/>
  <c r="U62" i="2" s="1"/>
  <c r="U7" i="2" a="1"/>
  <c r="U7" i="2" s="1"/>
  <c r="U35" i="2" s="1"/>
  <c r="U63" i="2" s="1"/>
  <c r="U8" i="2" a="1"/>
  <c r="U8" i="2" s="1"/>
  <c r="U36" i="2" s="1"/>
  <c r="U64" i="2" s="1"/>
  <c r="U9" i="2" a="1"/>
  <c r="U9" i="2" s="1"/>
  <c r="U37" i="2" s="1"/>
  <c r="U65" i="2" s="1"/>
  <c r="U10" i="2" a="1"/>
  <c r="U10" i="2" s="1"/>
  <c r="U38" i="2" s="1"/>
  <c r="U66" i="2" s="1"/>
  <c r="U11" i="2" a="1"/>
  <c r="U11" i="2" s="1"/>
  <c r="U39" i="2" s="1"/>
  <c r="U67" i="2" s="1"/>
  <c r="U12" i="2" a="1"/>
  <c r="U12" i="2" s="1"/>
  <c r="U40" i="2" s="1"/>
  <c r="U68" i="2" s="1"/>
  <c r="U13" i="2" a="1"/>
  <c r="U13" i="2" s="1"/>
  <c r="U41" i="2" s="1"/>
  <c r="U69" i="2" s="1"/>
  <c r="U14" i="2" a="1"/>
  <c r="U14" i="2" s="1"/>
  <c r="U42" i="2" s="1"/>
  <c r="U70" i="2" s="1"/>
  <c r="U15" i="2" a="1"/>
  <c r="U15" i="2" s="1"/>
  <c r="U43" i="2" s="1"/>
  <c r="U71" i="2" s="1"/>
  <c r="U16" i="2" a="1"/>
  <c r="U16" i="2" s="1"/>
  <c r="U44" i="2" s="1"/>
  <c r="U72" i="2" s="1"/>
  <c r="U17" i="2" a="1"/>
  <c r="U17" i="2" s="1"/>
  <c r="U45" i="2" s="1"/>
  <c r="U73" i="2" s="1"/>
  <c r="U18" i="2" a="1"/>
  <c r="U18" i="2" s="1"/>
  <c r="U46" i="2" s="1"/>
  <c r="U74" i="2" s="1"/>
  <c r="U19" i="2" a="1"/>
  <c r="U19" i="2" s="1"/>
  <c r="U47" i="2" s="1"/>
  <c r="U75" i="2" s="1"/>
  <c r="U20" i="2" a="1"/>
  <c r="U20" i="2" s="1"/>
  <c r="U48" i="2" s="1"/>
  <c r="U76" i="2" s="1"/>
  <c r="U21" i="2" a="1"/>
  <c r="U21" i="2" s="1"/>
  <c r="U49" i="2" s="1"/>
  <c r="U77" i="2" s="1"/>
  <c r="U22" i="2" a="1"/>
  <c r="U22" i="2" s="1"/>
  <c r="U50" i="2" s="1"/>
  <c r="U78" i="2" s="1"/>
  <c r="U23" i="2" a="1"/>
  <c r="U23" i="2" s="1"/>
  <c r="U51" i="2" s="1"/>
  <c r="U79" i="2" s="1"/>
  <c r="U24" i="2" a="1"/>
  <c r="U24" i="2" s="1"/>
  <c r="U52" i="2" s="1"/>
  <c r="U80" i="2" s="1"/>
  <c r="U25" i="2" a="1"/>
  <c r="U25" i="2" s="1"/>
  <c r="U53" i="2" s="1"/>
  <c r="U81" i="2" s="1"/>
  <c r="U26" i="2" a="1"/>
  <c r="U26" i="2" s="1"/>
  <c r="U54" i="2" s="1"/>
  <c r="U82" i="2" s="1"/>
  <c r="U4" i="2" a="1"/>
  <c r="U4" i="2" s="1"/>
  <c r="U32" i="2" s="1"/>
  <c r="U60" i="2" s="1"/>
  <c r="F33" i="2"/>
  <c r="F61" i="2" s="1"/>
  <c r="F34" i="2"/>
  <c r="F62" i="2" s="1"/>
  <c r="F35" i="2"/>
  <c r="F63" i="2" s="1"/>
  <c r="F36" i="2"/>
  <c r="F64" i="2" s="1"/>
  <c r="F37" i="2"/>
  <c r="F65" i="2" s="1"/>
  <c r="F38" i="2"/>
  <c r="F66" i="2" s="1"/>
  <c r="F39" i="2"/>
  <c r="F67" i="2" s="1"/>
  <c r="F40" i="2"/>
  <c r="F68" i="2" s="1"/>
  <c r="F41" i="2"/>
  <c r="F69" i="2" s="1"/>
  <c r="F42" i="2"/>
  <c r="F70" i="2" s="1"/>
  <c r="F43" i="2"/>
  <c r="F71" i="2" s="1"/>
  <c r="F44" i="2"/>
  <c r="F72" i="2" s="1"/>
  <c r="F45" i="2"/>
  <c r="F73" i="2" s="1"/>
  <c r="F46" i="2"/>
  <c r="F74" i="2" s="1"/>
  <c r="F47" i="2"/>
  <c r="F75" i="2" s="1"/>
  <c r="F48" i="2"/>
  <c r="F76" i="2" s="1"/>
  <c r="F49" i="2"/>
  <c r="F77" i="2" s="1"/>
  <c r="F50" i="2"/>
  <c r="F78" i="2" s="1"/>
  <c r="F51" i="2"/>
  <c r="F79" i="2" s="1"/>
  <c r="F52" i="2"/>
  <c r="F80" i="2" s="1"/>
  <c r="F53" i="2"/>
  <c r="F81" i="2" s="1"/>
  <c r="F54" i="2"/>
  <c r="F82" i="2" s="1"/>
  <c r="F32" i="2"/>
  <c r="F60" i="2" s="1"/>
  <c r="D32" i="2"/>
  <c r="D60" i="2" s="1"/>
  <c r="S5" i="2" a="1"/>
  <c r="S5" i="2" s="1"/>
  <c r="S33" i="2" s="1"/>
  <c r="S6" i="2" a="1"/>
  <c r="S6" i="2" s="1"/>
  <c r="S34" i="2" s="1"/>
  <c r="S7" i="2" a="1"/>
  <c r="S7" i="2" s="1"/>
  <c r="S35" i="2" s="1"/>
  <c r="S8" i="2" a="1"/>
  <c r="S8" i="2" s="1"/>
  <c r="S36" i="2" s="1"/>
  <c r="S9" i="2" a="1"/>
  <c r="S9" i="2" s="1"/>
  <c r="S37" i="2" s="1"/>
  <c r="S10" i="2" a="1"/>
  <c r="S10" i="2" s="1"/>
  <c r="S38" i="2" s="1"/>
  <c r="S11" i="2" a="1"/>
  <c r="S11" i="2" s="1"/>
  <c r="S39" i="2" s="1"/>
  <c r="S12" i="2" a="1"/>
  <c r="S12" i="2" s="1"/>
  <c r="S40" i="2" s="1"/>
  <c r="S13" i="2" a="1"/>
  <c r="S13" i="2" s="1"/>
  <c r="S41" i="2" s="1"/>
  <c r="S14" i="2" a="1"/>
  <c r="S14" i="2" s="1"/>
  <c r="S42" i="2" s="1"/>
  <c r="S15" i="2" a="1"/>
  <c r="S15" i="2" s="1"/>
  <c r="S43" i="2" s="1"/>
  <c r="S16" i="2" a="1"/>
  <c r="S16" i="2" s="1"/>
  <c r="S44" i="2" s="1"/>
  <c r="S17" i="2" a="1"/>
  <c r="S17" i="2" s="1"/>
  <c r="S45" i="2" s="1"/>
  <c r="S18" i="2" a="1"/>
  <c r="S18" i="2" s="1"/>
  <c r="S46" i="2" s="1"/>
  <c r="S19" i="2" a="1"/>
  <c r="S19" i="2" s="1"/>
  <c r="S47" i="2" s="1"/>
  <c r="S20" i="2" a="1"/>
  <c r="S20" i="2" s="1"/>
  <c r="S48" i="2" s="1"/>
  <c r="S21" i="2" a="1"/>
  <c r="S21" i="2" s="1"/>
  <c r="S49" i="2" s="1"/>
  <c r="S22" i="2" a="1"/>
  <c r="S22" i="2" s="1"/>
  <c r="S50" i="2" s="1"/>
  <c r="S23" i="2" a="1"/>
  <c r="S23" i="2" s="1"/>
  <c r="S51" i="2" s="1"/>
  <c r="S24" i="2" a="1"/>
  <c r="S24" i="2" s="1"/>
  <c r="S52" i="2" s="1"/>
  <c r="S25" i="2" a="1"/>
  <c r="S25" i="2" s="1"/>
  <c r="S53" i="2" s="1"/>
  <c r="S26" i="2" a="1"/>
  <c r="S26" i="2" s="1"/>
  <c r="S54" i="2" s="1"/>
  <c r="S4" i="2" a="1"/>
  <c r="S4" i="2" s="1"/>
  <c r="S32" i="2" s="1"/>
  <c r="Q5" i="2" a="1"/>
  <c r="Q5" i="2" s="1"/>
  <c r="Q33" i="2" s="1"/>
  <c r="Q61" i="2" s="1"/>
  <c r="Q6" i="2" a="1"/>
  <c r="Q6" i="2" s="1"/>
  <c r="Q34" i="2" s="1"/>
  <c r="Q62" i="2" s="1"/>
  <c r="Q7" i="2" a="1"/>
  <c r="Q7" i="2" s="1"/>
  <c r="Q35" i="2" s="1"/>
  <c r="Q63" i="2" s="1"/>
  <c r="Q8" i="2" a="1"/>
  <c r="Q8" i="2" s="1"/>
  <c r="Q36" i="2" s="1"/>
  <c r="Q64" i="2" s="1"/>
  <c r="Q9" i="2" a="1"/>
  <c r="Q9" i="2" s="1"/>
  <c r="Q37" i="2" s="1"/>
  <c r="Q65" i="2" s="1"/>
  <c r="Q10" i="2" a="1"/>
  <c r="Q10" i="2" s="1"/>
  <c r="Q38" i="2" s="1"/>
  <c r="Q66" i="2" s="1"/>
  <c r="Q11" i="2" a="1"/>
  <c r="Q11" i="2" s="1"/>
  <c r="Q39" i="2" s="1"/>
  <c r="Q67" i="2" s="1"/>
  <c r="Q12" i="2" a="1"/>
  <c r="Q12" i="2" s="1"/>
  <c r="Q40" i="2" s="1"/>
  <c r="Q68" i="2" s="1"/>
  <c r="Q13" i="2" a="1"/>
  <c r="Q13" i="2" s="1"/>
  <c r="Q41" i="2" s="1"/>
  <c r="Q69" i="2" s="1"/>
  <c r="Q14" i="2" a="1"/>
  <c r="Q14" i="2" s="1"/>
  <c r="Q42" i="2" s="1"/>
  <c r="Q70" i="2" s="1"/>
  <c r="Q15" i="2" a="1"/>
  <c r="Q15" i="2" s="1"/>
  <c r="Q43" i="2" s="1"/>
  <c r="Q71" i="2" s="1"/>
  <c r="Q16" i="2" a="1"/>
  <c r="Q16" i="2" s="1"/>
  <c r="Q44" i="2" s="1"/>
  <c r="Q72" i="2" s="1"/>
  <c r="Q17" i="2" a="1"/>
  <c r="Q17" i="2" s="1"/>
  <c r="Q45" i="2" s="1"/>
  <c r="Q73" i="2" s="1"/>
  <c r="Q18" i="2" a="1"/>
  <c r="Q18" i="2" s="1"/>
  <c r="Q46" i="2" s="1"/>
  <c r="Q74" i="2" s="1"/>
  <c r="Q19" i="2" a="1"/>
  <c r="Q19" i="2" s="1"/>
  <c r="Q47" i="2" s="1"/>
  <c r="Q75" i="2" s="1"/>
  <c r="Q20" i="2" a="1"/>
  <c r="Q20" i="2" s="1"/>
  <c r="Q48" i="2" s="1"/>
  <c r="Q76" i="2" s="1"/>
  <c r="Q21" i="2" a="1"/>
  <c r="Q21" i="2" s="1"/>
  <c r="Q49" i="2" s="1"/>
  <c r="Q77" i="2" s="1"/>
  <c r="Q22" i="2" a="1"/>
  <c r="Q22" i="2" s="1"/>
  <c r="Q50" i="2" s="1"/>
  <c r="Q78" i="2" s="1"/>
  <c r="Q23" i="2" a="1"/>
  <c r="Q23" i="2" s="1"/>
  <c r="Q51" i="2" s="1"/>
  <c r="Q79" i="2" s="1"/>
  <c r="Q24" i="2" a="1"/>
  <c r="Q24" i="2" s="1"/>
  <c r="Q52" i="2" s="1"/>
  <c r="Q80" i="2" s="1"/>
  <c r="Q25" i="2" a="1"/>
  <c r="Q25" i="2" s="1"/>
  <c r="Q53" i="2" s="1"/>
  <c r="Q81" i="2" s="1"/>
  <c r="Q26" i="2" a="1"/>
  <c r="Q26" i="2" s="1"/>
  <c r="Q54" i="2" s="1"/>
  <c r="Q82" i="2" s="1"/>
  <c r="Q4" i="2" a="1"/>
  <c r="Q4" i="2" s="1"/>
  <c r="Q32" i="2" s="1"/>
  <c r="Q60" i="2" s="1"/>
  <c r="O5" i="2" a="1"/>
  <c r="O5" i="2" s="1"/>
  <c r="O33" i="2" s="1"/>
  <c r="O61" i="2" s="1"/>
  <c r="O6" i="2" a="1"/>
  <c r="O6" i="2" s="1"/>
  <c r="O34" i="2" s="1"/>
  <c r="O62" i="2" s="1"/>
  <c r="O7" i="2" a="1"/>
  <c r="O7" i="2" s="1"/>
  <c r="O35" i="2" s="1"/>
  <c r="O63" i="2" s="1"/>
  <c r="O8" i="2" a="1"/>
  <c r="O8" i="2" s="1"/>
  <c r="O36" i="2" s="1"/>
  <c r="O64" i="2" s="1"/>
  <c r="O9" i="2" a="1"/>
  <c r="O9" i="2" s="1"/>
  <c r="O37" i="2" s="1"/>
  <c r="O65" i="2" s="1"/>
  <c r="O10" i="2" a="1"/>
  <c r="O10" i="2" s="1"/>
  <c r="O38" i="2" s="1"/>
  <c r="O66" i="2" s="1"/>
  <c r="O11" i="2" a="1"/>
  <c r="O11" i="2" s="1"/>
  <c r="O39" i="2" s="1"/>
  <c r="O67" i="2" s="1"/>
  <c r="O12" i="2" a="1"/>
  <c r="O12" i="2" s="1"/>
  <c r="O40" i="2" s="1"/>
  <c r="O68" i="2" s="1"/>
  <c r="O13" i="2" a="1"/>
  <c r="O13" i="2" s="1"/>
  <c r="O41" i="2" s="1"/>
  <c r="O69" i="2" s="1"/>
  <c r="O14" i="2" a="1"/>
  <c r="O14" i="2" s="1"/>
  <c r="O42" i="2" s="1"/>
  <c r="O70" i="2" s="1"/>
  <c r="O15" i="2" a="1"/>
  <c r="O15" i="2" s="1"/>
  <c r="O43" i="2" s="1"/>
  <c r="O71" i="2" s="1"/>
  <c r="O16" i="2" a="1"/>
  <c r="O16" i="2" s="1"/>
  <c r="O44" i="2" s="1"/>
  <c r="O72" i="2" s="1"/>
  <c r="O17" i="2" a="1"/>
  <c r="O17" i="2" s="1"/>
  <c r="O45" i="2" s="1"/>
  <c r="O73" i="2" s="1"/>
  <c r="O18" i="2" a="1"/>
  <c r="O18" i="2" s="1"/>
  <c r="O46" i="2" s="1"/>
  <c r="O74" i="2" s="1"/>
  <c r="O19" i="2" a="1"/>
  <c r="O19" i="2" s="1"/>
  <c r="O47" i="2" s="1"/>
  <c r="O75" i="2" s="1"/>
  <c r="O20" i="2" a="1"/>
  <c r="O20" i="2" s="1"/>
  <c r="O48" i="2" s="1"/>
  <c r="O76" i="2" s="1"/>
  <c r="O21" i="2" a="1"/>
  <c r="O21" i="2" s="1"/>
  <c r="O49" i="2" s="1"/>
  <c r="O77" i="2" s="1"/>
  <c r="O22" i="2" a="1"/>
  <c r="O22" i="2" s="1"/>
  <c r="O50" i="2" s="1"/>
  <c r="O78" i="2" s="1"/>
  <c r="O23" i="2" a="1"/>
  <c r="O23" i="2" s="1"/>
  <c r="O51" i="2" s="1"/>
  <c r="O79" i="2" s="1"/>
  <c r="O24" i="2" a="1"/>
  <c r="O24" i="2" s="1"/>
  <c r="O52" i="2" s="1"/>
  <c r="O80" i="2" s="1"/>
  <c r="O25" i="2" a="1"/>
  <c r="O25" i="2" s="1"/>
  <c r="O53" i="2" s="1"/>
  <c r="O81" i="2" s="1"/>
  <c r="O26" i="2" a="1"/>
  <c r="O26" i="2" s="1"/>
  <c r="O54" i="2" s="1"/>
  <c r="O82" i="2" s="1"/>
  <c r="O4" i="2" a="1"/>
  <c r="O4" i="2" s="1"/>
  <c r="O32" i="2" s="1"/>
  <c r="O60" i="2" s="1"/>
  <c r="M5" i="2" a="1"/>
  <c r="M5" i="2" s="1"/>
  <c r="M33" i="2" s="1"/>
  <c r="M61" i="2" s="1"/>
  <c r="M6" i="2" a="1"/>
  <c r="M6" i="2" s="1"/>
  <c r="M34" i="2" s="1"/>
  <c r="M62" i="2" s="1"/>
  <c r="M7" i="2" a="1"/>
  <c r="M7" i="2" s="1"/>
  <c r="M35" i="2" s="1"/>
  <c r="M63" i="2" s="1"/>
  <c r="M8" i="2" a="1"/>
  <c r="M8" i="2" s="1"/>
  <c r="M36" i="2" s="1"/>
  <c r="M64" i="2" s="1"/>
  <c r="M9" i="2" a="1"/>
  <c r="M9" i="2" s="1"/>
  <c r="M37" i="2" s="1"/>
  <c r="M65" i="2" s="1"/>
  <c r="M10" i="2" a="1"/>
  <c r="M10" i="2" s="1"/>
  <c r="M38" i="2" s="1"/>
  <c r="M66" i="2" s="1"/>
  <c r="M11" i="2" a="1"/>
  <c r="M11" i="2" s="1"/>
  <c r="M39" i="2" s="1"/>
  <c r="M67" i="2" s="1"/>
  <c r="M12" i="2" a="1"/>
  <c r="M12" i="2" s="1"/>
  <c r="M40" i="2" s="1"/>
  <c r="M68" i="2" s="1"/>
  <c r="M13" i="2" a="1"/>
  <c r="M13" i="2" s="1"/>
  <c r="M41" i="2" s="1"/>
  <c r="M69" i="2" s="1"/>
  <c r="M14" i="2" a="1"/>
  <c r="M14" i="2" s="1"/>
  <c r="M42" i="2" s="1"/>
  <c r="M70" i="2" s="1"/>
  <c r="M15" i="2" a="1"/>
  <c r="M15" i="2" s="1"/>
  <c r="M43" i="2" s="1"/>
  <c r="M71" i="2" s="1"/>
  <c r="M16" i="2" a="1"/>
  <c r="M16" i="2" s="1"/>
  <c r="M44" i="2" s="1"/>
  <c r="M72" i="2" s="1"/>
  <c r="M17" i="2" a="1"/>
  <c r="M17" i="2" s="1"/>
  <c r="M45" i="2" s="1"/>
  <c r="M73" i="2" s="1"/>
  <c r="M18" i="2" a="1"/>
  <c r="M18" i="2" s="1"/>
  <c r="M46" i="2" s="1"/>
  <c r="M74" i="2" s="1"/>
  <c r="M19" i="2" a="1"/>
  <c r="M19" i="2" s="1"/>
  <c r="M47" i="2" s="1"/>
  <c r="M75" i="2" s="1"/>
  <c r="M20" i="2" a="1"/>
  <c r="M20" i="2" s="1"/>
  <c r="M48" i="2" s="1"/>
  <c r="M76" i="2" s="1"/>
  <c r="M21" i="2" a="1"/>
  <c r="M21" i="2" s="1"/>
  <c r="M49" i="2" s="1"/>
  <c r="M77" i="2" s="1"/>
  <c r="M22" i="2" a="1"/>
  <c r="M22" i="2" s="1"/>
  <c r="M50" i="2" s="1"/>
  <c r="M78" i="2" s="1"/>
  <c r="M23" i="2" a="1"/>
  <c r="M23" i="2" s="1"/>
  <c r="M51" i="2" s="1"/>
  <c r="M79" i="2" s="1"/>
  <c r="M24" i="2" a="1"/>
  <c r="M24" i="2" s="1"/>
  <c r="M52" i="2" s="1"/>
  <c r="M80" i="2" s="1"/>
  <c r="M25" i="2" a="1"/>
  <c r="M25" i="2" s="1"/>
  <c r="M53" i="2" s="1"/>
  <c r="M81" i="2" s="1"/>
  <c r="M26" i="2" a="1"/>
  <c r="M26" i="2" s="1"/>
  <c r="M54" i="2" s="1"/>
  <c r="M82" i="2" s="1"/>
  <c r="M4" i="2" a="1"/>
  <c r="M4" i="2" s="1"/>
  <c r="M32" i="2" s="1"/>
  <c r="M60" i="2" s="1"/>
  <c r="K5" i="2" a="1"/>
  <c r="K5" i="2" s="1"/>
  <c r="K33" i="2" s="1"/>
  <c r="K61" i="2" s="1"/>
  <c r="K6" i="2" a="1"/>
  <c r="K6" i="2" s="1"/>
  <c r="K34" i="2" s="1"/>
  <c r="K62" i="2" s="1"/>
  <c r="K7" i="2" a="1"/>
  <c r="K7" i="2" s="1"/>
  <c r="K35" i="2" s="1"/>
  <c r="K63" i="2" s="1"/>
  <c r="K8" i="2" a="1"/>
  <c r="K8" i="2" s="1"/>
  <c r="K36" i="2" s="1"/>
  <c r="K64" i="2" s="1"/>
  <c r="K9" i="2" a="1"/>
  <c r="K9" i="2" s="1"/>
  <c r="K37" i="2" s="1"/>
  <c r="K65" i="2" s="1"/>
  <c r="K10" i="2" a="1"/>
  <c r="K10" i="2" s="1"/>
  <c r="K38" i="2" s="1"/>
  <c r="K66" i="2" s="1"/>
  <c r="K11" i="2" a="1"/>
  <c r="K11" i="2" s="1"/>
  <c r="K39" i="2" s="1"/>
  <c r="K67" i="2" s="1"/>
  <c r="K12" i="2" a="1"/>
  <c r="K12" i="2" s="1"/>
  <c r="K40" i="2" s="1"/>
  <c r="K68" i="2" s="1"/>
  <c r="K13" i="2" a="1"/>
  <c r="K13" i="2" s="1"/>
  <c r="K41" i="2" s="1"/>
  <c r="K69" i="2" s="1"/>
  <c r="K14" i="2" a="1"/>
  <c r="K14" i="2" s="1"/>
  <c r="K42" i="2" s="1"/>
  <c r="K70" i="2" s="1"/>
  <c r="K15" i="2" a="1"/>
  <c r="K15" i="2" s="1"/>
  <c r="K43" i="2" s="1"/>
  <c r="K71" i="2" s="1"/>
  <c r="K16" i="2" a="1"/>
  <c r="K16" i="2" s="1"/>
  <c r="K44" i="2" s="1"/>
  <c r="K72" i="2" s="1"/>
  <c r="K17" i="2" a="1"/>
  <c r="K17" i="2" s="1"/>
  <c r="K45" i="2" s="1"/>
  <c r="K73" i="2" s="1"/>
  <c r="K18" i="2" a="1"/>
  <c r="K18" i="2" s="1"/>
  <c r="K46" i="2" s="1"/>
  <c r="K74" i="2" s="1"/>
  <c r="K19" i="2" a="1"/>
  <c r="K19" i="2" s="1"/>
  <c r="K47" i="2" s="1"/>
  <c r="K75" i="2" s="1"/>
  <c r="K20" i="2" a="1"/>
  <c r="K20" i="2" s="1"/>
  <c r="K48" i="2" s="1"/>
  <c r="K76" i="2" s="1"/>
  <c r="K21" i="2" a="1"/>
  <c r="K21" i="2" s="1"/>
  <c r="K49" i="2" s="1"/>
  <c r="K77" i="2" s="1"/>
  <c r="K22" i="2" a="1"/>
  <c r="K22" i="2" s="1"/>
  <c r="K50" i="2" s="1"/>
  <c r="K78" i="2" s="1"/>
  <c r="K23" i="2" a="1"/>
  <c r="K23" i="2" s="1"/>
  <c r="K51" i="2" s="1"/>
  <c r="K79" i="2" s="1"/>
  <c r="K24" i="2" a="1"/>
  <c r="K24" i="2" s="1"/>
  <c r="K52" i="2" s="1"/>
  <c r="K80" i="2" s="1"/>
  <c r="K25" i="2" a="1"/>
  <c r="K25" i="2" s="1"/>
  <c r="K53" i="2" s="1"/>
  <c r="K81" i="2" s="1"/>
  <c r="K26" i="2" a="1"/>
  <c r="K26" i="2" s="1"/>
  <c r="K54" i="2" s="1"/>
  <c r="K82" i="2" s="1"/>
  <c r="K4" i="2" a="1"/>
  <c r="K4" i="2" s="1"/>
  <c r="K32" i="2" s="1"/>
  <c r="K60" i="2" s="1"/>
  <c r="I5" i="2" a="1"/>
  <c r="I5" i="2" s="1"/>
  <c r="I33" i="2" s="1"/>
  <c r="I61" i="2" s="1"/>
  <c r="I6" i="2" a="1"/>
  <c r="I6" i="2" s="1"/>
  <c r="I34" i="2" s="1"/>
  <c r="I62" i="2" s="1"/>
  <c r="I7" i="2" a="1"/>
  <c r="I7" i="2" s="1"/>
  <c r="I35" i="2" s="1"/>
  <c r="I63" i="2" s="1"/>
  <c r="I8" i="2" a="1"/>
  <c r="I8" i="2" s="1"/>
  <c r="I36" i="2" s="1"/>
  <c r="I64" i="2" s="1"/>
  <c r="I9" i="2" a="1"/>
  <c r="I9" i="2" s="1"/>
  <c r="I37" i="2" s="1"/>
  <c r="I65" i="2" s="1"/>
  <c r="I10" i="2" a="1"/>
  <c r="I10" i="2" s="1"/>
  <c r="I38" i="2" s="1"/>
  <c r="I66" i="2" s="1"/>
  <c r="I11" i="2" a="1"/>
  <c r="I11" i="2" s="1"/>
  <c r="I39" i="2" s="1"/>
  <c r="I67" i="2" s="1"/>
  <c r="I12" i="2" a="1"/>
  <c r="I12" i="2" s="1"/>
  <c r="I40" i="2" s="1"/>
  <c r="I68" i="2" s="1"/>
  <c r="I13" i="2" a="1"/>
  <c r="I13" i="2" s="1"/>
  <c r="I41" i="2" s="1"/>
  <c r="I69" i="2" s="1"/>
  <c r="I14" i="2" a="1"/>
  <c r="I14" i="2" s="1"/>
  <c r="I42" i="2" s="1"/>
  <c r="I70" i="2" s="1"/>
  <c r="I15" i="2" a="1"/>
  <c r="I15" i="2" s="1"/>
  <c r="I43" i="2" s="1"/>
  <c r="I71" i="2" s="1"/>
  <c r="I16" i="2" a="1"/>
  <c r="I16" i="2" s="1"/>
  <c r="I44" i="2" s="1"/>
  <c r="I72" i="2" s="1"/>
  <c r="I17" i="2" a="1"/>
  <c r="I17" i="2" s="1"/>
  <c r="I45" i="2" s="1"/>
  <c r="I73" i="2" s="1"/>
  <c r="I18" i="2" a="1"/>
  <c r="I18" i="2" s="1"/>
  <c r="I46" i="2" s="1"/>
  <c r="I74" i="2" s="1"/>
  <c r="I19" i="2" a="1"/>
  <c r="I19" i="2" s="1"/>
  <c r="I47" i="2" s="1"/>
  <c r="I75" i="2" s="1"/>
  <c r="I20" i="2" a="1"/>
  <c r="I20" i="2" s="1"/>
  <c r="I48" i="2" s="1"/>
  <c r="I76" i="2" s="1"/>
  <c r="I21" i="2" a="1"/>
  <c r="I21" i="2" s="1"/>
  <c r="I49" i="2" s="1"/>
  <c r="I77" i="2" s="1"/>
  <c r="I22" i="2" a="1"/>
  <c r="I22" i="2" s="1"/>
  <c r="I50" i="2" s="1"/>
  <c r="I78" i="2" s="1"/>
  <c r="I23" i="2" a="1"/>
  <c r="I23" i="2" s="1"/>
  <c r="I51" i="2" s="1"/>
  <c r="I79" i="2" s="1"/>
  <c r="I24" i="2" a="1"/>
  <c r="I24" i="2" s="1"/>
  <c r="I52" i="2" s="1"/>
  <c r="I80" i="2" s="1"/>
  <c r="I25" i="2" a="1"/>
  <c r="I25" i="2" s="1"/>
  <c r="I53" i="2" s="1"/>
  <c r="I81" i="2" s="1"/>
  <c r="I26" i="2" a="1"/>
  <c r="I26" i="2" s="1"/>
  <c r="I54" i="2" s="1"/>
  <c r="I82" i="2" s="1"/>
  <c r="I4" i="2" a="1"/>
  <c r="I4" i="2" s="1"/>
  <c r="I32" i="2" s="1"/>
  <c r="I60" i="2" s="1"/>
  <c r="G5" i="2" a="1"/>
  <c r="G5" i="2" s="1"/>
  <c r="G33" i="2" s="1"/>
  <c r="G61" i="2" s="1"/>
  <c r="G6" i="2" a="1"/>
  <c r="G6" i="2" s="1"/>
  <c r="G34" i="2" s="1"/>
  <c r="G62" i="2" s="1"/>
  <c r="G7" i="2" a="1"/>
  <c r="G7" i="2" s="1"/>
  <c r="G35" i="2" s="1"/>
  <c r="G63" i="2" s="1"/>
  <c r="G8" i="2" a="1"/>
  <c r="G8" i="2" s="1"/>
  <c r="G36" i="2" s="1"/>
  <c r="G64" i="2" s="1"/>
  <c r="G9" i="2" a="1"/>
  <c r="G9" i="2" s="1"/>
  <c r="G37" i="2" s="1"/>
  <c r="G65" i="2" s="1"/>
  <c r="G10" i="2" a="1"/>
  <c r="G10" i="2" s="1"/>
  <c r="G38" i="2" s="1"/>
  <c r="G66" i="2" s="1"/>
  <c r="G11" i="2" a="1"/>
  <c r="G11" i="2" s="1"/>
  <c r="G39" i="2" s="1"/>
  <c r="G67" i="2" s="1"/>
  <c r="G12" i="2" a="1"/>
  <c r="G12" i="2" s="1"/>
  <c r="G40" i="2" s="1"/>
  <c r="G68" i="2" s="1"/>
  <c r="G13" i="2" a="1"/>
  <c r="G13" i="2" s="1"/>
  <c r="G41" i="2" s="1"/>
  <c r="G69" i="2" s="1"/>
  <c r="G14" i="2" a="1"/>
  <c r="G14" i="2" s="1"/>
  <c r="G42" i="2" s="1"/>
  <c r="G70" i="2" s="1"/>
  <c r="G15" i="2" a="1"/>
  <c r="G15" i="2" s="1"/>
  <c r="G43" i="2" s="1"/>
  <c r="G71" i="2" s="1"/>
  <c r="G16" i="2" a="1"/>
  <c r="G16" i="2" s="1"/>
  <c r="G44" i="2" s="1"/>
  <c r="G72" i="2" s="1"/>
  <c r="G17" i="2" a="1"/>
  <c r="G17" i="2" s="1"/>
  <c r="G45" i="2" s="1"/>
  <c r="G73" i="2" s="1"/>
  <c r="G18" i="2" a="1"/>
  <c r="G18" i="2" s="1"/>
  <c r="G46" i="2" s="1"/>
  <c r="G74" i="2" s="1"/>
  <c r="G19" i="2" a="1"/>
  <c r="G19" i="2" s="1"/>
  <c r="G47" i="2" s="1"/>
  <c r="G75" i="2" s="1"/>
  <c r="G20" i="2" a="1"/>
  <c r="G20" i="2" s="1"/>
  <c r="G48" i="2" s="1"/>
  <c r="G76" i="2" s="1"/>
  <c r="G21" i="2" a="1"/>
  <c r="G21" i="2" s="1"/>
  <c r="G49" i="2" s="1"/>
  <c r="G77" i="2" s="1"/>
  <c r="G22" i="2" a="1"/>
  <c r="G22" i="2" s="1"/>
  <c r="G50" i="2" s="1"/>
  <c r="G78" i="2" s="1"/>
  <c r="G23" i="2" a="1"/>
  <c r="G23" i="2" s="1"/>
  <c r="G51" i="2" s="1"/>
  <c r="G79" i="2" s="1"/>
  <c r="G24" i="2" a="1"/>
  <c r="G24" i="2" s="1"/>
  <c r="G52" i="2" s="1"/>
  <c r="G80" i="2" s="1"/>
  <c r="G25" i="2" a="1"/>
  <c r="G25" i="2" s="1"/>
  <c r="G53" i="2" s="1"/>
  <c r="G81" i="2" s="1"/>
  <c r="G26" i="2" a="1"/>
  <c r="G26" i="2" s="1"/>
  <c r="G54" i="2" s="1"/>
  <c r="G82" i="2" s="1"/>
  <c r="G4" i="2" a="1"/>
  <c r="G4" i="2" s="1"/>
  <c r="G32" i="2" s="1"/>
  <c r="G60" i="2" s="1"/>
  <c r="E5" i="2" a="1"/>
  <c r="E5" i="2" s="1"/>
  <c r="E33" i="2" s="1"/>
  <c r="E61" i="2" s="1"/>
  <c r="E6" i="2" a="1"/>
  <c r="E6" i="2" s="1"/>
  <c r="E34" i="2" s="1"/>
  <c r="E62" i="2" s="1"/>
  <c r="E7" i="2" a="1"/>
  <c r="E7" i="2" s="1"/>
  <c r="E35" i="2" s="1"/>
  <c r="E63" i="2" s="1"/>
  <c r="E8" i="2" a="1"/>
  <c r="E8" i="2" s="1"/>
  <c r="E36" i="2" s="1"/>
  <c r="E64" i="2" s="1"/>
  <c r="E9" i="2" a="1"/>
  <c r="E9" i="2" s="1"/>
  <c r="E37" i="2" s="1"/>
  <c r="E65" i="2" s="1"/>
  <c r="E10" i="2" a="1"/>
  <c r="E10" i="2" s="1"/>
  <c r="E38" i="2" s="1"/>
  <c r="E66" i="2" s="1"/>
  <c r="E11" i="2" a="1"/>
  <c r="E11" i="2" s="1"/>
  <c r="E39" i="2" s="1"/>
  <c r="E67" i="2" s="1"/>
  <c r="E12" i="2" a="1"/>
  <c r="E12" i="2" s="1"/>
  <c r="E40" i="2" s="1"/>
  <c r="E68" i="2" s="1"/>
  <c r="E13" i="2" a="1"/>
  <c r="E13" i="2" s="1"/>
  <c r="E41" i="2" s="1"/>
  <c r="E69" i="2" s="1"/>
  <c r="E14" i="2" a="1"/>
  <c r="E14" i="2" s="1"/>
  <c r="E42" i="2" s="1"/>
  <c r="E70" i="2" s="1"/>
  <c r="E15" i="2" a="1"/>
  <c r="E15" i="2" s="1"/>
  <c r="E43" i="2" s="1"/>
  <c r="E71" i="2" s="1"/>
  <c r="E16" i="2" a="1"/>
  <c r="E16" i="2" s="1"/>
  <c r="E44" i="2" s="1"/>
  <c r="E72" i="2" s="1"/>
  <c r="E17" i="2" a="1"/>
  <c r="E17" i="2" s="1"/>
  <c r="E45" i="2" s="1"/>
  <c r="E73" i="2" s="1"/>
  <c r="E18" i="2" a="1"/>
  <c r="E18" i="2" s="1"/>
  <c r="E46" i="2" s="1"/>
  <c r="E74" i="2" s="1"/>
  <c r="E19" i="2" a="1"/>
  <c r="E19" i="2" s="1"/>
  <c r="E47" i="2" s="1"/>
  <c r="E75" i="2" s="1"/>
  <c r="E20" i="2" a="1"/>
  <c r="E20" i="2" s="1"/>
  <c r="E48" i="2" s="1"/>
  <c r="E76" i="2" s="1"/>
  <c r="E21" i="2" a="1"/>
  <c r="E21" i="2" s="1"/>
  <c r="E49" i="2" s="1"/>
  <c r="E77" i="2" s="1"/>
  <c r="E22" i="2" a="1"/>
  <c r="E22" i="2" s="1"/>
  <c r="E50" i="2" s="1"/>
  <c r="E78" i="2" s="1"/>
  <c r="E23" i="2" a="1"/>
  <c r="E23" i="2" s="1"/>
  <c r="E51" i="2" s="1"/>
  <c r="E79" i="2" s="1"/>
  <c r="E24" i="2" a="1"/>
  <c r="E24" i="2" s="1"/>
  <c r="E52" i="2" s="1"/>
  <c r="E80" i="2" s="1"/>
  <c r="E25" i="2" a="1"/>
  <c r="E25" i="2" s="1"/>
  <c r="E53" i="2" s="1"/>
  <c r="E81" i="2" s="1"/>
  <c r="E26" i="2" a="1"/>
  <c r="E26" i="2" s="1"/>
  <c r="E54" i="2" s="1"/>
  <c r="E82" i="2" s="1"/>
  <c r="E4" i="2" a="1"/>
  <c r="E4" i="2" s="1"/>
  <c r="E32" i="2" s="1"/>
  <c r="E60" i="2" s="1"/>
  <c r="AF26" i="1"/>
  <c r="A26" i="1" s="1" a="1"/>
  <c r="A26" i="1" s="1"/>
  <c r="AF27" i="1"/>
  <c r="A27" i="1" s="1" a="1"/>
  <c r="A27" i="1" s="1"/>
  <c r="AF28" i="1"/>
  <c r="A28" i="1" s="1" a="1"/>
  <c r="A28" i="1" s="1"/>
  <c r="AF29" i="1"/>
  <c r="A29" i="1" s="1" a="1"/>
  <c r="A29" i="1" s="1"/>
  <c r="AF30" i="1"/>
  <c r="A30" i="1" s="1" a="1"/>
  <c r="A30" i="1" s="1"/>
  <c r="AF31" i="1"/>
  <c r="A31" i="1" s="1" a="1"/>
  <c r="A31" i="1" s="1"/>
  <c r="AF32" i="1"/>
  <c r="A32" i="1" s="1" a="1"/>
  <c r="A32" i="1" s="1"/>
  <c r="AF33" i="1"/>
  <c r="A33" i="1" s="1" a="1"/>
  <c r="A33" i="1" s="1"/>
  <c r="AF34" i="1"/>
  <c r="A34" i="1" s="1" a="1"/>
  <c r="A34" i="1" s="1"/>
  <c r="AF35" i="1"/>
  <c r="A35" i="1" s="1" a="1"/>
  <c r="A35" i="1" s="1"/>
  <c r="AF36" i="1"/>
  <c r="A36" i="1" s="1" a="1"/>
  <c r="A36" i="1" s="1"/>
  <c r="AF37" i="1"/>
  <c r="A37" i="1" s="1" a="1"/>
  <c r="A37" i="1" s="1"/>
  <c r="AF38" i="1"/>
  <c r="A38" i="1" s="1" a="1"/>
  <c r="A38" i="1" s="1"/>
  <c r="AF39" i="1"/>
  <c r="A39" i="1" s="1" a="1"/>
  <c r="A39" i="1" s="1"/>
  <c r="AE4" i="1" a="1"/>
  <c r="AE4" i="1" s="1"/>
  <c r="AE5" i="1" a="1"/>
  <c r="AE5" i="1" s="1"/>
  <c r="AE6" i="1" a="1"/>
  <c r="AE6" i="1" s="1"/>
  <c r="AE7" i="1" a="1"/>
  <c r="AE7" i="1" s="1"/>
  <c r="AE8" i="1" a="1"/>
  <c r="AE8" i="1" s="1"/>
  <c r="AE9" i="1" a="1"/>
  <c r="AE9" i="1" s="1"/>
  <c r="AE10" i="1" a="1"/>
  <c r="AE10" i="1" s="1"/>
  <c r="AE11" i="1" a="1"/>
  <c r="AE11" i="1" s="1"/>
  <c r="AE12" i="1" a="1"/>
  <c r="AE12" i="1" s="1"/>
  <c r="AE13" i="1" a="1"/>
  <c r="AE13" i="1" s="1"/>
  <c r="AE14" i="1" a="1"/>
  <c r="AE14" i="1" s="1"/>
  <c r="AE15" i="1" a="1"/>
  <c r="AE15" i="1" s="1"/>
  <c r="AE16" i="1" a="1"/>
  <c r="AE16" i="1" s="1"/>
  <c r="AE17" i="1" a="1"/>
  <c r="AE17" i="1" s="1"/>
  <c r="AE18" i="1" a="1"/>
  <c r="AE18" i="1" s="1"/>
  <c r="AE19" i="1" a="1"/>
  <c r="AE19" i="1" s="1"/>
  <c r="AE20" i="1" a="1"/>
  <c r="AE20" i="1" s="1"/>
  <c r="AE21" i="1" a="1"/>
  <c r="AE21" i="1" s="1"/>
  <c r="AE22" i="1" a="1"/>
  <c r="AE22" i="1" s="1"/>
  <c r="AE23" i="1" a="1"/>
  <c r="AE23" i="1" s="1"/>
  <c r="AE24" i="1" a="1"/>
  <c r="AE24" i="1" s="1"/>
  <c r="AE25" i="1" a="1"/>
  <c r="AE25" i="1" s="1"/>
  <c r="AE26" i="1" a="1"/>
  <c r="AE26" i="1" s="1"/>
  <c r="AE27" i="1" a="1"/>
  <c r="AE27" i="1" s="1"/>
  <c r="AE28" i="1" a="1"/>
  <c r="AE28" i="1" s="1"/>
  <c r="AE29" i="1" a="1"/>
  <c r="AE29" i="1" s="1"/>
  <c r="AE30" i="1" a="1"/>
  <c r="AE30" i="1" s="1"/>
  <c r="AE31" i="1" a="1"/>
  <c r="AE31" i="1" s="1"/>
  <c r="AE32" i="1" a="1"/>
  <c r="AE32" i="1" s="1"/>
  <c r="AE33" i="1" a="1"/>
  <c r="AE33" i="1" s="1"/>
  <c r="AE34" i="1" a="1"/>
  <c r="AE34" i="1" s="1"/>
  <c r="AE35" i="1" a="1"/>
  <c r="AE35" i="1" s="1"/>
  <c r="AE36" i="1" a="1"/>
  <c r="AE36" i="1" s="1"/>
  <c r="AE37" i="1" a="1"/>
  <c r="AE37" i="1" s="1"/>
  <c r="AE38" i="1" a="1"/>
  <c r="AE38" i="1" s="1"/>
  <c r="AE39" i="1" a="1"/>
  <c r="AE39" i="1" s="1"/>
  <c r="AE40" i="1" a="1"/>
  <c r="AE40" i="1" s="1"/>
  <c r="AE3" i="1" a="1"/>
  <c r="AE3" i="1" s="1"/>
  <c r="AC4" i="1" a="1"/>
  <c r="AC4" i="1" s="1"/>
  <c r="AC5" i="1" a="1"/>
  <c r="AC5" i="1" s="1"/>
  <c r="AC6" i="1" a="1"/>
  <c r="AC6" i="1" s="1"/>
  <c r="AC7" i="1" a="1"/>
  <c r="AC7" i="1" s="1"/>
  <c r="AC8" i="1" a="1"/>
  <c r="AC8" i="1" s="1"/>
  <c r="AC9" i="1" a="1"/>
  <c r="AC9" i="1" s="1"/>
  <c r="AC10" i="1" a="1"/>
  <c r="AC10" i="1" s="1"/>
  <c r="AC11" i="1" a="1"/>
  <c r="AC11" i="1" s="1"/>
  <c r="AC12" i="1" a="1"/>
  <c r="AC12" i="1" s="1"/>
  <c r="AC13" i="1" a="1"/>
  <c r="AC13" i="1" s="1"/>
  <c r="AC14" i="1" a="1"/>
  <c r="AC14" i="1" s="1"/>
  <c r="AC15" i="1" a="1"/>
  <c r="AC15" i="1" s="1"/>
  <c r="AC16" i="1" a="1"/>
  <c r="AC16" i="1" s="1"/>
  <c r="AC17" i="1" a="1"/>
  <c r="AC17" i="1" s="1"/>
  <c r="AC18" i="1" a="1"/>
  <c r="AC18" i="1" s="1"/>
  <c r="AC19" i="1" a="1"/>
  <c r="AC19" i="1" s="1"/>
  <c r="AC20" i="1" a="1"/>
  <c r="AC20" i="1" s="1"/>
  <c r="AC21" i="1" a="1"/>
  <c r="AC21" i="1" s="1"/>
  <c r="AC22" i="1" a="1"/>
  <c r="AC22" i="1" s="1"/>
  <c r="AC23" i="1" a="1"/>
  <c r="AC23" i="1" s="1"/>
  <c r="AC24" i="1" a="1"/>
  <c r="AC24" i="1" s="1"/>
  <c r="AC25" i="1" a="1"/>
  <c r="AC25" i="1" s="1"/>
  <c r="AC26" i="1" a="1"/>
  <c r="AC26" i="1" s="1"/>
  <c r="AC27" i="1" a="1"/>
  <c r="AC27" i="1" s="1"/>
  <c r="AC28" i="1" a="1"/>
  <c r="AC28" i="1" s="1"/>
  <c r="AC29" i="1" a="1"/>
  <c r="AC29" i="1" s="1"/>
  <c r="AC30" i="1" a="1"/>
  <c r="AC30" i="1" s="1"/>
  <c r="AC31" i="1" a="1"/>
  <c r="AC31" i="1" s="1"/>
  <c r="AC32" i="1" a="1"/>
  <c r="AC32" i="1" s="1"/>
  <c r="AC33" i="1" a="1"/>
  <c r="AC33" i="1" s="1"/>
  <c r="AC34" i="1" a="1"/>
  <c r="AC34" i="1" s="1"/>
  <c r="AC35" i="1" a="1"/>
  <c r="AC35" i="1" s="1"/>
  <c r="AC36" i="1" a="1"/>
  <c r="AC36" i="1" s="1"/>
  <c r="AC37" i="1" a="1"/>
  <c r="AC37" i="1" s="1"/>
  <c r="AC38" i="1" a="1"/>
  <c r="AC38" i="1" s="1"/>
  <c r="AC39" i="1" a="1"/>
  <c r="AC39" i="1" s="1"/>
  <c r="AC40" i="1" a="1"/>
  <c r="AC40" i="1" s="1"/>
  <c r="AC3" i="1" a="1"/>
  <c r="AC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3" i="1" a="1"/>
  <c r="AA3" i="1" s="1"/>
  <c r="Y4" i="1" a="1"/>
  <c r="Y4" i="1" s="1"/>
  <c r="Y5" i="1" a="1"/>
  <c r="Y5" i="1" s="1"/>
  <c r="Y6" i="1" a="1"/>
  <c r="Y6" i="1" s="1"/>
  <c r="Y7" i="1" a="1"/>
  <c r="Y7" i="1" s="1"/>
  <c r="Y8" i="1" a="1"/>
  <c r="Y8" i="1" s="1"/>
  <c r="Y9" i="1" a="1"/>
  <c r="Y9" i="1" s="1"/>
  <c r="Y10" i="1" a="1"/>
  <c r="Y10" i="1" s="1"/>
  <c r="Y11" i="1" a="1"/>
  <c r="Y11" i="1" s="1"/>
  <c r="Y12" i="1" a="1"/>
  <c r="Y12" i="1" s="1"/>
  <c r="Y13" i="1" a="1"/>
  <c r="Y13" i="1" s="1"/>
  <c r="Y14" i="1" a="1"/>
  <c r="Y14" i="1" s="1"/>
  <c r="Y15" i="1" a="1"/>
  <c r="Y15" i="1" s="1"/>
  <c r="Y16" i="1" a="1"/>
  <c r="Y16" i="1" s="1"/>
  <c r="Y17" i="1" a="1"/>
  <c r="Y17" i="1" s="1"/>
  <c r="Y18" i="1" a="1"/>
  <c r="Y18" i="1" s="1"/>
  <c r="Y19" i="1" a="1"/>
  <c r="Y19" i="1" s="1"/>
  <c r="Y20" i="1" a="1"/>
  <c r="Y20" i="1" s="1"/>
  <c r="Y21" i="1" a="1"/>
  <c r="Y21" i="1" s="1"/>
  <c r="Y22" i="1" a="1"/>
  <c r="Y22" i="1" s="1"/>
  <c r="Y23" i="1" a="1"/>
  <c r="Y23" i="1" s="1"/>
  <c r="Y24" i="1" a="1"/>
  <c r="Y24" i="1" s="1"/>
  <c r="Y25" i="1" a="1"/>
  <c r="Y25" i="1" s="1"/>
  <c r="Y26" i="1" a="1"/>
  <c r="Y26" i="1" s="1"/>
  <c r="Y27" i="1" a="1"/>
  <c r="Y27" i="1" s="1"/>
  <c r="Y28" i="1" a="1"/>
  <c r="Y28" i="1" s="1"/>
  <c r="Y29" i="1" a="1"/>
  <c r="Y29" i="1" s="1"/>
  <c r="Y30" i="1" a="1"/>
  <c r="Y30" i="1" s="1"/>
  <c r="Y31" i="1" a="1"/>
  <c r="Y31" i="1" s="1"/>
  <c r="Y32" i="1" a="1"/>
  <c r="Y32" i="1" s="1"/>
  <c r="Y33" i="1" a="1"/>
  <c r="Y33" i="1" s="1"/>
  <c r="Y34" i="1" a="1"/>
  <c r="Y34" i="1" s="1"/>
  <c r="Y35" i="1" a="1"/>
  <c r="Y35" i="1" s="1"/>
  <c r="Y36" i="1" a="1"/>
  <c r="Y36" i="1" s="1"/>
  <c r="Y37" i="1" a="1"/>
  <c r="Y37" i="1" s="1"/>
  <c r="Y38" i="1" a="1"/>
  <c r="Y38" i="1" s="1"/>
  <c r="Y39" i="1" a="1"/>
  <c r="Y39" i="1" s="1"/>
  <c r="Y40" i="1" a="1"/>
  <c r="Y40" i="1" s="1"/>
  <c r="Y3" i="1" a="1"/>
  <c r="Y3" i="1" s="1"/>
  <c r="W4" i="1" a="1"/>
  <c r="W4" i="1" s="1"/>
  <c r="W5" i="1" a="1"/>
  <c r="W5" i="1" s="1"/>
  <c r="W6" i="1" a="1"/>
  <c r="W6" i="1" s="1"/>
  <c r="W7" i="1" a="1"/>
  <c r="W7" i="1" s="1"/>
  <c r="W8" i="1" a="1"/>
  <c r="W8" i="1" s="1"/>
  <c r="W9" i="1" a="1"/>
  <c r="W9" i="1" s="1"/>
  <c r="W10" i="1" a="1"/>
  <c r="W10" i="1" s="1"/>
  <c r="W11" i="1" a="1"/>
  <c r="W11" i="1" s="1"/>
  <c r="W12" i="1" a="1"/>
  <c r="W12" i="1" s="1"/>
  <c r="W13" i="1" a="1"/>
  <c r="W13" i="1" s="1"/>
  <c r="W14" i="1" a="1"/>
  <c r="W14" i="1" s="1"/>
  <c r="W15" i="1" a="1"/>
  <c r="W15" i="1" s="1"/>
  <c r="W16" i="1" a="1"/>
  <c r="W16" i="1" s="1"/>
  <c r="W17" i="1" a="1"/>
  <c r="W17" i="1" s="1"/>
  <c r="W18" i="1" a="1"/>
  <c r="W18" i="1" s="1"/>
  <c r="W19" i="1" a="1"/>
  <c r="W19" i="1" s="1"/>
  <c r="W20" i="1" a="1"/>
  <c r="W20" i="1" s="1"/>
  <c r="W21" i="1" a="1"/>
  <c r="W21" i="1" s="1"/>
  <c r="W22" i="1" a="1"/>
  <c r="W22" i="1" s="1"/>
  <c r="W23" i="1" a="1"/>
  <c r="W23" i="1" s="1"/>
  <c r="W24" i="1" a="1"/>
  <c r="W24" i="1" s="1"/>
  <c r="W25" i="1" a="1"/>
  <c r="W25" i="1" s="1"/>
  <c r="W26" i="1" a="1"/>
  <c r="W26" i="1" s="1"/>
  <c r="W27" i="1" a="1"/>
  <c r="W27" i="1" s="1"/>
  <c r="W28" i="1" a="1"/>
  <c r="W28" i="1" s="1"/>
  <c r="W29" i="1" a="1"/>
  <c r="W29" i="1" s="1"/>
  <c r="W30" i="1" a="1"/>
  <c r="W30" i="1" s="1"/>
  <c r="W31" i="1" a="1"/>
  <c r="W31" i="1" s="1"/>
  <c r="W32" i="1" a="1"/>
  <c r="W32" i="1" s="1"/>
  <c r="W33" i="1" a="1"/>
  <c r="W33" i="1" s="1"/>
  <c r="W34" i="1" a="1"/>
  <c r="W34" i="1" s="1"/>
  <c r="W35" i="1" a="1"/>
  <c r="W35" i="1" s="1"/>
  <c r="W36" i="1" a="1"/>
  <c r="W36" i="1" s="1"/>
  <c r="W37" i="1" a="1"/>
  <c r="W37" i="1" s="1"/>
  <c r="W38" i="1" a="1"/>
  <c r="W38" i="1" s="1"/>
  <c r="W39" i="1" a="1"/>
  <c r="W39" i="1" s="1"/>
  <c r="W40" i="1" a="1"/>
  <c r="W40" i="1" s="1"/>
  <c r="W3" i="1" a="1"/>
  <c r="W3" i="1" s="1"/>
  <c r="U40" i="1" a="1"/>
  <c r="U40" i="1" s="1"/>
  <c r="U39" i="1" a="1"/>
  <c r="U39" i="1" s="1"/>
  <c r="U38" i="1" a="1"/>
  <c r="U38" i="1" s="1"/>
  <c r="U37" i="1" a="1"/>
  <c r="U37" i="1" s="1"/>
  <c r="U36" i="1" a="1"/>
  <c r="U36" i="1" s="1"/>
  <c r="U35" i="1" a="1"/>
  <c r="U35" i="1" s="1"/>
  <c r="U34" i="1" a="1"/>
  <c r="U34" i="1" s="1"/>
  <c r="U33" i="1" a="1"/>
  <c r="U33" i="1" s="1"/>
  <c r="U32" i="1" a="1"/>
  <c r="U32" i="1" s="1"/>
  <c r="U31" i="1" a="1"/>
  <c r="U31" i="1" s="1"/>
  <c r="U30" i="1" a="1"/>
  <c r="U30" i="1"/>
  <c r="U29" i="1" a="1"/>
  <c r="U29" i="1"/>
  <c r="U28" i="1" a="1"/>
  <c r="U28" i="1" s="1"/>
  <c r="U27" i="1" a="1"/>
  <c r="U27" i="1" s="1"/>
  <c r="U26" i="1" a="1"/>
  <c r="U26" i="1" s="1"/>
  <c r="U25" i="1" a="1"/>
  <c r="U25" i="1" s="1"/>
  <c r="U24" i="1" a="1"/>
  <c r="U24" i="1" s="1"/>
  <c r="U23" i="1" a="1"/>
  <c r="U23" i="1" s="1"/>
  <c r="U22" i="1" a="1"/>
  <c r="U22" i="1" s="1"/>
  <c r="U21" i="1" a="1"/>
  <c r="U21" i="1" s="1"/>
  <c r="U20" i="1" a="1"/>
  <c r="U20" i="1" s="1"/>
  <c r="U19" i="1" a="1"/>
  <c r="U19" i="1" s="1"/>
  <c r="U18" i="1" a="1"/>
  <c r="U18" i="1" s="1"/>
  <c r="U17" i="1" a="1"/>
  <c r="U17" i="1" s="1"/>
  <c r="U16" i="1" a="1"/>
  <c r="U16" i="1" s="1"/>
  <c r="U15" i="1" a="1"/>
  <c r="U15" i="1" s="1"/>
  <c r="U14" i="1" a="1"/>
  <c r="U14" i="1" s="1"/>
  <c r="U13" i="1" a="1"/>
  <c r="U13" i="1" s="1"/>
  <c r="U12" i="1" a="1"/>
  <c r="U12" i="1" s="1"/>
  <c r="U11" i="1" a="1"/>
  <c r="U11" i="1" s="1"/>
  <c r="U10" i="1" a="1"/>
  <c r="U10" i="1" s="1"/>
  <c r="U9" i="1" a="1"/>
  <c r="U9" i="1" s="1"/>
  <c r="U8" i="1" a="1"/>
  <c r="U8" i="1" s="1"/>
  <c r="U7" i="1" a="1"/>
  <c r="U7" i="1" s="1"/>
  <c r="U6" i="1" a="1"/>
  <c r="U6" i="1" s="1"/>
  <c r="U5" i="1" a="1"/>
  <c r="U5" i="1" s="1"/>
  <c r="U4" i="1" a="1"/>
  <c r="U4" i="1" s="1"/>
  <c r="U3" i="1" a="1"/>
  <c r="U3" i="1" s="1"/>
  <c r="S4" i="1" a="1"/>
  <c r="S4" i="1" s="1"/>
  <c r="S5" i="1" a="1"/>
  <c r="S5" i="1" s="1"/>
  <c r="S6" i="1" a="1"/>
  <c r="S6" i="1" s="1"/>
  <c r="S7" i="1" a="1"/>
  <c r="S7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17" i="1" a="1"/>
  <c r="S17" i="1" s="1"/>
  <c r="S18" i="1" a="1"/>
  <c r="S18" i="1" s="1"/>
  <c r="S19" i="1" a="1"/>
  <c r="S19" i="1" s="1"/>
  <c r="S20" i="1" a="1"/>
  <c r="S20" i="1" s="1"/>
  <c r="S21" i="1" a="1"/>
  <c r="S21" i="1" s="1"/>
  <c r="S22" i="1" a="1"/>
  <c r="S22" i="1" s="1"/>
  <c r="S23" i="1" a="1"/>
  <c r="S23" i="1" s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 s="1"/>
  <c r="S40" i="1" a="1"/>
  <c r="S40" i="1" s="1"/>
  <c r="S3" i="1" a="1"/>
  <c r="S3" i="1" s="1"/>
  <c r="Q4" i="1" a="1"/>
  <c r="Q4" i="1" s="1"/>
  <c r="Q5" i="1" a="1"/>
  <c r="Q5" i="1" s="1"/>
  <c r="Q6" i="1" a="1"/>
  <c r="Q6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Q23" i="1" a="1"/>
  <c r="Q23" i="1" s="1"/>
  <c r="Q24" i="1" a="1"/>
  <c r="Q24" i="1" s="1"/>
  <c r="Q25" i="1" a="1"/>
  <c r="Q25" i="1" s="1"/>
  <c r="Q26" i="1" a="1"/>
  <c r="Q26" i="1" s="1"/>
  <c r="Q27" i="1" a="1"/>
  <c r="Q27" i="1" s="1"/>
  <c r="Q28" i="1" a="1"/>
  <c r="Q28" i="1" s="1"/>
  <c r="Q29" i="1" a="1"/>
  <c r="Q29" i="1" s="1"/>
  <c r="Q30" i="1" a="1"/>
  <c r="Q30" i="1" s="1"/>
  <c r="Q31" i="1" a="1"/>
  <c r="Q31" i="1" s="1"/>
  <c r="Q32" i="1" a="1"/>
  <c r="Q32" i="1" s="1"/>
  <c r="Q33" i="1" a="1"/>
  <c r="Q33" i="1" s="1"/>
  <c r="Q34" i="1" a="1"/>
  <c r="Q34" i="1" s="1"/>
  <c r="Q35" i="1" a="1"/>
  <c r="Q35" i="1" s="1"/>
  <c r="Q36" i="1" a="1"/>
  <c r="Q36" i="1" s="1"/>
  <c r="Q37" i="1" a="1"/>
  <c r="Q37" i="1" s="1"/>
  <c r="Q38" i="1" a="1"/>
  <c r="Q38" i="1" s="1"/>
  <c r="Q39" i="1" a="1"/>
  <c r="Q39" i="1" s="1"/>
  <c r="Q40" i="1" a="1"/>
  <c r="Q40" i="1" s="1"/>
  <c r="Q3" i="1" a="1"/>
  <c r="Q3" i="1" s="1"/>
  <c r="O4" i="1" a="1"/>
  <c r="O4" i="1" s="1"/>
  <c r="O5" i="1" a="1"/>
  <c r="O5" i="1" s="1"/>
  <c r="O6" i="1" a="1"/>
  <c r="O6" i="1" s="1"/>
  <c r="O7" i="1" a="1"/>
  <c r="O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3" i="1" a="1"/>
  <c r="O13" i="1" s="1"/>
  <c r="O14" i="1" a="1"/>
  <c r="O14" i="1" s="1"/>
  <c r="O15" i="1" a="1"/>
  <c r="O15" i="1" s="1"/>
  <c r="O16" i="1" a="1"/>
  <c r="O16" i="1" s="1"/>
  <c r="O17" i="1" a="1"/>
  <c r="O17" i="1" s="1"/>
  <c r="O18" i="1" a="1"/>
  <c r="O18" i="1" s="1"/>
  <c r="O19" i="1" a="1"/>
  <c r="O19" i="1" s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O26" i="1" a="1"/>
  <c r="O26" i="1" s="1"/>
  <c r="O27" i="1" a="1"/>
  <c r="O27" i="1" s="1"/>
  <c r="O28" i="1" a="1"/>
  <c r="O28" i="1" s="1"/>
  <c r="O29" i="1" a="1"/>
  <c r="O29" i="1" s="1"/>
  <c r="O30" i="1" a="1"/>
  <c r="O30" i="1" s="1"/>
  <c r="O31" i="1" a="1"/>
  <c r="O31" i="1" s="1"/>
  <c r="O32" i="1" a="1"/>
  <c r="O32" i="1" s="1"/>
  <c r="O33" i="1" a="1"/>
  <c r="O33" i="1" s="1"/>
  <c r="O34" i="1" a="1"/>
  <c r="O34" i="1" s="1"/>
  <c r="O35" i="1" a="1"/>
  <c r="O35" i="1" s="1"/>
  <c r="O36" i="1" a="1"/>
  <c r="O36" i="1" s="1"/>
  <c r="O37" i="1" a="1"/>
  <c r="O37" i="1" s="1"/>
  <c r="O38" i="1" a="1"/>
  <c r="O38" i="1" s="1"/>
  <c r="O39" i="1" a="1"/>
  <c r="O39" i="1" s="1"/>
  <c r="O40" i="1" a="1"/>
  <c r="O40" i="1" s="1"/>
  <c r="O3" i="1" a="1"/>
  <c r="O3" i="1" s="1"/>
  <c r="M4" i="1" a="1"/>
  <c r="M4" i="1" s="1"/>
  <c r="M5" i="1" a="1"/>
  <c r="M5" i="1" s="1"/>
  <c r="M6" i="1" a="1"/>
  <c r="M6" i="1" s="1"/>
  <c r="M7" i="1" a="1"/>
  <c r="M7" i="1" s="1"/>
  <c r="M8" i="1" a="1"/>
  <c r="M8" i="1" s="1"/>
  <c r="M9" i="1" a="1"/>
  <c r="M9" i="1" s="1"/>
  <c r="M10" i="1" a="1"/>
  <c r="M10" i="1" s="1"/>
  <c r="M11" i="1" a="1"/>
  <c r="M11" i="1" s="1"/>
  <c r="M12" i="1" a="1"/>
  <c r="M12" i="1" s="1"/>
  <c r="M13" i="1" a="1"/>
  <c r="M13" i="1" s="1"/>
  <c r="M14" i="1" a="1"/>
  <c r="M14" i="1" s="1"/>
  <c r="M15" i="1" a="1"/>
  <c r="M15" i="1" s="1"/>
  <c r="M16" i="1" a="1"/>
  <c r="M16" i="1" s="1"/>
  <c r="M17" i="1" a="1"/>
  <c r="M17" i="1" s="1"/>
  <c r="M18" i="1" a="1"/>
  <c r="M18" i="1" s="1"/>
  <c r="M20" i="1" a="1"/>
  <c r="M20" i="1" s="1"/>
  <c r="M21" i="1" a="1"/>
  <c r="M21" i="1" s="1"/>
  <c r="M22" i="1" a="1"/>
  <c r="M22" i="1" s="1"/>
  <c r="M23" i="1" a="1"/>
  <c r="M23" i="1" s="1"/>
  <c r="M24" i="1" a="1"/>
  <c r="M24" i="1" s="1"/>
  <c r="M25" i="1" a="1"/>
  <c r="M25" i="1" s="1"/>
  <c r="M26" i="1" a="1"/>
  <c r="M26" i="1" s="1"/>
  <c r="M27" i="1" a="1"/>
  <c r="M27" i="1" s="1"/>
  <c r="M28" i="1" a="1"/>
  <c r="M28" i="1" s="1"/>
  <c r="M29" i="1" a="1"/>
  <c r="M29" i="1" s="1"/>
  <c r="M30" i="1" a="1"/>
  <c r="M30" i="1" s="1"/>
  <c r="M31" i="1" a="1"/>
  <c r="M31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3" i="1" a="1"/>
  <c r="M3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3" i="1" a="1"/>
  <c r="K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3" i="1" a="1"/>
  <c r="I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AF11" i="1" s="1"/>
  <c r="G12" i="1" a="1"/>
  <c r="G12" i="1" s="1"/>
  <c r="G13" i="1" a="1"/>
  <c r="G13" i="1" s="1"/>
  <c r="G14" i="1" a="1"/>
  <c r="G14" i="1" s="1"/>
  <c r="AF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3" i="1" a="1"/>
  <c r="G3" i="1" s="1"/>
  <c r="A106" i="2" l="1" a="1"/>
  <c r="A106" i="2" s="1"/>
  <c r="AD74" i="2"/>
  <c r="AD71" i="2"/>
  <c r="AD79" i="2"/>
  <c r="AD73" i="2"/>
  <c r="AD60" i="2"/>
  <c r="AD72" i="2"/>
  <c r="AD75" i="2"/>
  <c r="AD66" i="2"/>
  <c r="AD63" i="2"/>
  <c r="AD69" i="2"/>
  <c r="AD61" i="2"/>
  <c r="AD65" i="2"/>
  <c r="AD62" i="2"/>
  <c r="AD67" i="2"/>
  <c r="AD42" i="2"/>
  <c r="AD53" i="2"/>
  <c r="AD68" i="2"/>
  <c r="AD51" i="2"/>
  <c r="AD36" i="2"/>
  <c r="AD49" i="2"/>
  <c r="AD50" i="2"/>
  <c r="AD34" i="2"/>
  <c r="AD39" i="2"/>
  <c r="AD35" i="2"/>
  <c r="AD33" i="2"/>
  <c r="AD45" i="2"/>
  <c r="AD40" i="2"/>
  <c r="AD52" i="2"/>
  <c r="AD41" i="2"/>
  <c r="AD46" i="2"/>
  <c r="AD54" i="2"/>
  <c r="AD47" i="2"/>
  <c r="AD37" i="2"/>
  <c r="AD43" i="2"/>
  <c r="AD32" i="2"/>
  <c r="AD38" i="2"/>
  <c r="AD48" i="2"/>
  <c r="AD44" i="2"/>
  <c r="AD11" i="2"/>
  <c r="AD21" i="2"/>
  <c r="AD22" i="2"/>
  <c r="AF40" i="1"/>
  <c r="A40" i="1" s="1" a="1"/>
  <c r="A40" i="1" s="1"/>
  <c r="AF6" i="1"/>
  <c r="AF5" i="1"/>
  <c r="AF12" i="1"/>
  <c r="AF4" i="1"/>
  <c r="AF15" i="1"/>
  <c r="AF7" i="1"/>
  <c r="AF13" i="1"/>
  <c r="AF9" i="1"/>
  <c r="AF10" i="1"/>
  <c r="AF8" i="1"/>
  <c r="AF20" i="1"/>
  <c r="AF3" i="1"/>
  <c r="AF25" i="1"/>
  <c r="AF24" i="1"/>
  <c r="AF17" i="1"/>
  <c r="AF16" i="1"/>
  <c r="AF23" i="1"/>
  <c r="AF22" i="1"/>
  <c r="AF21" i="1"/>
  <c r="AF19" i="1"/>
  <c r="AF18" i="1"/>
  <c r="A18" i="1" l="1" a="1"/>
  <c r="A18" i="1" s="1"/>
  <c r="A92" i="2" a="1"/>
  <c r="A92" i="2" s="1"/>
  <c r="A110" i="2" a="1"/>
  <c r="A110" i="2" s="1"/>
  <c r="A101" i="2" a="1"/>
  <c r="A101" i="2" s="1"/>
  <c r="A104" i="2" a="1"/>
  <c r="A104" i="2" s="1"/>
  <c r="A94" i="2" a="1"/>
  <c r="A94" i="2" s="1"/>
  <c r="A107" i="2" a="1"/>
  <c r="A107" i="2" s="1"/>
  <c r="A100" i="2" a="1"/>
  <c r="A100" i="2" s="1"/>
  <c r="A96" i="2" a="1"/>
  <c r="A96" i="2" s="1"/>
  <c r="A97" i="2" a="1"/>
  <c r="A97" i="2" s="1"/>
  <c r="A90" i="2" a="1"/>
  <c r="A90" i="2" s="1"/>
  <c r="A91" i="2" a="1"/>
  <c r="A91" i="2" s="1"/>
  <c r="A102" i="2" a="1"/>
  <c r="A102" i="2" s="1"/>
  <c r="A105" i="2" a="1"/>
  <c r="A105" i="2" s="1"/>
  <c r="A108" i="2" a="1"/>
  <c r="A108" i="2" s="1"/>
  <c r="A99" i="2" a="1"/>
  <c r="A99" i="2" s="1"/>
  <c r="A98" i="2" a="1"/>
  <c r="A98" i="2" s="1"/>
  <c r="A93" i="2" a="1"/>
  <c r="A93" i="2" s="1"/>
  <c r="A95" i="2" a="1"/>
  <c r="A95" i="2" s="1"/>
  <c r="A89" i="2" a="1"/>
  <c r="A89" i="2" s="1"/>
  <c r="A109" i="2" a="1"/>
  <c r="A109" i="2" s="1"/>
  <c r="A103" i="2" a="1"/>
  <c r="A103" i="2" s="1"/>
  <c r="A88" i="2" a="1"/>
  <c r="A88" i="2" s="1"/>
  <c r="AD78" i="2"/>
  <c r="AD80" i="2"/>
  <c r="AD64" i="2"/>
  <c r="AD82" i="2"/>
  <c r="AD81" i="2"/>
  <c r="AD70" i="2"/>
  <c r="AD76" i="2"/>
  <c r="AD77" i="2"/>
  <c r="A54" i="2" a="1"/>
  <c r="A54" i="2" s="1"/>
  <c r="A34" i="2" a="1"/>
  <c r="A34" i="2" s="1"/>
  <c r="A46" i="2" a="1"/>
  <c r="A46" i="2" s="1"/>
  <c r="A51" i="2" a="1"/>
  <c r="A51" i="2" s="1"/>
  <c r="A41" i="2" a="1"/>
  <c r="A41" i="2" s="1"/>
  <c r="A48" i="2" a="1"/>
  <c r="A48" i="2" s="1"/>
  <c r="A40" i="2" a="1"/>
  <c r="A40" i="2" s="1"/>
  <c r="A33" i="2" a="1"/>
  <c r="A33" i="2" s="1"/>
  <c r="A36" i="2" a="1"/>
  <c r="A36" i="2" s="1"/>
  <c r="A35" i="2" a="1"/>
  <c r="A35" i="2" s="1"/>
  <c r="A52" i="2" a="1"/>
  <c r="A52" i="2" s="1"/>
  <c r="A44" i="2" a="1"/>
  <c r="A44" i="2" s="1"/>
  <c r="A39" i="2" a="1"/>
  <c r="A39" i="2" s="1"/>
  <c r="A32" i="2" a="1"/>
  <c r="A32" i="2" s="1"/>
  <c r="A50" i="2" a="1"/>
  <c r="A50" i="2" s="1"/>
  <c r="A49" i="2" a="1"/>
  <c r="A49" i="2" s="1"/>
  <c r="A45" i="2" a="1"/>
  <c r="A45" i="2" s="1"/>
  <c r="A37" i="2" a="1"/>
  <c r="A37" i="2" s="1"/>
  <c r="A53" i="2" a="1"/>
  <c r="A53" i="2" s="1"/>
  <c r="A38" i="2" a="1"/>
  <c r="A38" i="2" s="1"/>
  <c r="A43" i="2" a="1"/>
  <c r="A43" i="2" s="1"/>
  <c r="A47" i="2" a="1"/>
  <c r="A47" i="2" s="1"/>
  <c r="A42" i="2" a="1"/>
  <c r="A42" i="2" s="1"/>
  <c r="AD14" i="2"/>
  <c r="AD13" i="2"/>
  <c r="AD12" i="2"/>
  <c r="AD8" i="2"/>
  <c r="AD23" i="2"/>
  <c r="AD4" i="2"/>
  <c r="AD15" i="2"/>
  <c r="AD16" i="2"/>
  <c r="AD10" i="2"/>
  <c r="AD9" i="2"/>
  <c r="AD7" i="2"/>
  <c r="AD6" i="2"/>
  <c r="AD26" i="2"/>
  <c r="AD5" i="2"/>
  <c r="AD25" i="2"/>
  <c r="AD24" i="2"/>
  <c r="AD20" i="2"/>
  <c r="AD19" i="2"/>
  <c r="AD18" i="2"/>
  <c r="AD17" i="2"/>
  <c r="A10" i="1" a="1"/>
  <c r="A10" i="1" s="1"/>
  <c r="A9" i="1" a="1"/>
  <c r="A9" i="1" s="1"/>
  <c r="A21" i="1" a="1"/>
  <c r="A21" i="1" s="1"/>
  <c r="A13" i="1" a="1"/>
  <c r="A13" i="1" s="1"/>
  <c r="A22" i="1" a="1"/>
  <c r="A22" i="1" s="1"/>
  <c r="A7" i="1" a="1"/>
  <c r="A7" i="1" s="1"/>
  <c r="A23" i="1" a="1"/>
  <c r="A23" i="1" s="1"/>
  <c r="A15" i="1" a="1"/>
  <c r="A15" i="1" s="1"/>
  <c r="A16" i="1" a="1"/>
  <c r="A16" i="1" s="1"/>
  <c r="A4" i="1" a="1"/>
  <c r="A4" i="1" s="1"/>
  <c r="A19" i="1" a="1"/>
  <c r="A19" i="1" s="1"/>
  <c r="A12" i="1" a="1"/>
  <c r="A12" i="1" s="1"/>
  <c r="A17" i="1" a="1"/>
  <c r="A17" i="1" s="1"/>
  <c r="A5" i="1" a="1"/>
  <c r="A5" i="1" s="1"/>
  <c r="A24" i="1" a="1"/>
  <c r="A24" i="1" s="1"/>
  <c r="A14" i="1" a="1"/>
  <c r="A14" i="1" s="1"/>
  <c r="A3" i="1" a="1"/>
  <c r="A3" i="1" s="1"/>
  <c r="A6" i="1" a="1"/>
  <c r="A6" i="1" s="1"/>
  <c r="A25" i="1" a="1"/>
  <c r="A25" i="1" s="1"/>
  <c r="A20" i="1" a="1"/>
  <c r="A20" i="1" s="1"/>
  <c r="A8" i="1" a="1"/>
  <c r="A8" i="1" s="1"/>
  <c r="A11" i="1" a="1"/>
  <c r="A11" i="1" s="1"/>
  <c r="A72" i="2" l="1" a="1"/>
  <c r="A72" i="2" s="1"/>
  <c r="A66" i="2" a="1"/>
  <c r="A66" i="2" s="1"/>
  <c r="A63" i="2" a="1"/>
  <c r="A63" i="2" s="1"/>
  <c r="A71" i="2" a="1"/>
  <c r="A71" i="2" s="1"/>
  <c r="A73" i="2" a="1"/>
  <c r="A73" i="2" s="1"/>
  <c r="A64" i="2" a="1"/>
  <c r="A64" i="2" s="1"/>
  <c r="A80" i="2" a="1"/>
  <c r="A80" i="2" s="1"/>
  <c r="A82" i="2" a="1"/>
  <c r="A82" i="2" s="1"/>
  <c r="A65" i="2" a="1"/>
  <c r="A65" i="2" s="1"/>
  <c r="A74" i="2" a="1"/>
  <c r="A74" i="2" s="1"/>
  <c r="A75" i="2" a="1"/>
  <c r="A75" i="2" s="1"/>
  <c r="A60" i="2" a="1"/>
  <c r="A60" i="2" s="1"/>
  <c r="A69" i="2" a="1"/>
  <c r="A69" i="2" s="1"/>
  <c r="A79" i="2" a="1"/>
  <c r="A79" i="2" s="1"/>
  <c r="A77" i="2" a="1"/>
  <c r="A77" i="2" s="1"/>
  <c r="A78" i="2" a="1"/>
  <c r="A78" i="2" s="1"/>
  <c r="A67" i="2" a="1"/>
  <c r="A67" i="2" s="1"/>
  <c r="A70" i="2" a="1"/>
  <c r="A70" i="2" s="1"/>
  <c r="A61" i="2" a="1"/>
  <c r="A61" i="2" s="1"/>
  <c r="A81" i="2" a="1"/>
  <c r="A81" i="2" s="1"/>
  <c r="A62" i="2" a="1"/>
  <c r="A62" i="2" s="1"/>
  <c r="A68" i="2" a="1"/>
  <c r="A68" i="2" s="1"/>
  <c r="A76" i="2" a="1"/>
  <c r="A76" i="2" s="1"/>
  <c r="A12" i="2" a="1"/>
  <c r="A12" i="2" s="1"/>
  <c r="A13" i="2" a="1"/>
  <c r="A13" i="2" s="1"/>
  <c r="A20" i="2" a="1"/>
  <c r="A20" i="2" s="1"/>
  <c r="A4" i="2" a="1"/>
  <c r="A4" i="2" s="1"/>
  <c r="A5" i="2" a="1"/>
  <c r="A5" i="2" s="1"/>
  <c r="A6" i="2" a="1"/>
  <c r="A6" i="2" s="1"/>
  <c r="A14" i="2" a="1"/>
  <c r="A14" i="2" s="1"/>
  <c r="A21" i="2" a="1"/>
  <c r="A21" i="2" s="1"/>
  <c r="A7" i="2" a="1"/>
  <c r="A7" i="2" s="1"/>
  <c r="A15" i="2" a="1"/>
  <c r="A15" i="2" s="1"/>
  <c r="A22" i="2" a="1"/>
  <c r="A22" i="2" s="1"/>
  <c r="A8" i="2" a="1"/>
  <c r="A8" i="2" s="1"/>
  <c r="A9" i="2" a="1"/>
  <c r="A9" i="2" s="1"/>
  <c r="A16" i="2" a="1"/>
  <c r="A16" i="2" s="1"/>
  <c r="A23" i="2" a="1"/>
  <c r="A23" i="2" s="1"/>
  <c r="A24" i="2" a="1"/>
  <c r="A24" i="2" s="1"/>
  <c r="A10" i="2" a="1"/>
  <c r="A10" i="2" s="1"/>
  <c r="A17" i="2" a="1"/>
  <c r="A17" i="2" s="1"/>
  <c r="A25" i="2" a="1"/>
  <c r="A25" i="2" s="1"/>
  <c r="A18" i="2" a="1"/>
  <c r="A18" i="2" s="1"/>
  <c r="A11" i="2" a="1"/>
  <c r="A11" i="2" s="1"/>
  <c r="A19" i="2" a="1"/>
  <c r="A19" i="2" s="1"/>
  <c r="A26" i="2" a="1"/>
  <c r="A2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<sst xmlns="http://schemas.openxmlformats.org/spreadsheetml/2006/main" count="593" uniqueCount="365">
  <si>
    <t>#</t>
  </si>
  <si>
    <t>User</t>
  </si>
  <si>
    <t>Entries</t>
  </si>
  <si>
    <t>Date of Last Entry</t>
  </si>
  <si>
    <t>Team Name</t>
  </si>
  <si>
    <t>Non-intrusive SE metrics</t>
  </si>
  <si>
    <t>Intrusive SE metrics</t>
  </si>
  <si>
    <t>Downstream-task-independent metrics</t>
  </si>
  <si>
    <t>Downstream-task-dependent metrics</t>
  </si>
  <si>
    <t>Subjective SE metric</t>
  </si>
  <si>
    <t>Overall ranking score </t>
  </si>
  <si>
    <t>DNSMOS </t>
  </si>
  <si>
    <t>NISQA </t>
  </si>
  <si>
    <t>PESQ </t>
  </si>
  <si>
    <t>ESTOI </t>
  </si>
  <si>
    <t>SDR </t>
  </si>
  <si>
    <t>MCD </t>
  </si>
  <si>
    <t>LSD </t>
  </si>
  <si>
    <t>POLQA </t>
  </si>
  <si>
    <t>SpeechBERTScore </t>
  </si>
  <si>
    <t>LPS </t>
  </si>
  <si>
    <t>SpkSim </t>
  </si>
  <si>
    <t>WAcc (%) </t>
  </si>
  <si>
    <t>MOS </t>
  </si>
  <si>
    <t>byti.shsy</t>
  </si>
  <si>
    <t>Bytedance-SMT-Audio</t>
  </si>
  <si>
    <t>Bobbsun</t>
  </si>
  <si>
    <t>TAI</t>
  </si>
  <si>
    <t>Xiaobin</t>
  </si>
  <si>
    <t>NJU-AALab</t>
  </si>
  <si>
    <t>Linfeng_Feng</t>
  </si>
  <si>
    <t>Gojo</t>
  </si>
  <si>
    <t>rc</t>
  </si>
  <si>
    <t>NAVS</t>
  </si>
  <si>
    <t>inverseai</t>
  </si>
  <si>
    <t>Inverse_AI_ML_Team</t>
  </si>
  <si>
    <t>haeon</t>
  </si>
  <si>
    <t>ALPACA</t>
  </si>
  <si>
    <t>RICK2000</t>
  </si>
  <si>
    <t>Hanchen_Pei</t>
  </si>
  <si>
    <t>ww</t>
  </si>
  <si>
    <t>JLLab</t>
  </si>
  <si>
    <t>Luo</t>
  </si>
  <si>
    <t>CMRI-AudioLAB</t>
  </si>
  <si>
    <t>WHU-NERCMS</t>
  </si>
  <si>
    <t>TeamDUT</t>
  </si>
  <si>
    <t>N-B</t>
  </si>
  <si>
    <t>oceane</t>
  </si>
  <si>
    <t>logi audio</t>
  </si>
  <si>
    <t>urgent</t>
  </si>
  <si>
    <t>official</t>
  </si>
  <si>
    <t>FSInfo</t>
  </si>
  <si>
    <t>Julius_Richter</t>
  </si>
  <si>
    <t>Hamburgers</t>
  </si>
  <si>
    <t>fliu</t>
  </si>
  <si>
    <t>PureCattleHorse</t>
  </si>
  <si>
    <t>honee</t>
  </si>
  <si>
    <t>VenkateshP</t>
  </si>
  <si>
    <t>Enhance</t>
  </si>
  <si>
    <t>noisy</t>
  </si>
  <si>
    <t>Subset results without MOS</t>
  </si>
  <si>
    <t>Subset results without MOS and POLQA</t>
  </si>
  <si>
    <t>Subset results</t>
  </si>
  <si>
    <t>fileid_1</t>
  </si>
  <si>
    <t>fileid_3</t>
  </si>
  <si>
    <t>fileid_5</t>
  </si>
  <si>
    <t>fileid_8</t>
  </si>
  <si>
    <t>fileid_11</t>
  </si>
  <si>
    <t>fileid_13</t>
  </si>
  <si>
    <t>fileid_18</t>
  </si>
  <si>
    <t>fileid_19</t>
  </si>
  <si>
    <t>fileid_24</t>
  </si>
  <si>
    <t>fileid_29</t>
  </si>
  <si>
    <t>fileid_31</t>
  </si>
  <si>
    <t>fileid_32</t>
  </si>
  <si>
    <t>fileid_34</t>
  </si>
  <si>
    <t>fileid_37</t>
  </si>
  <si>
    <t>fileid_38</t>
  </si>
  <si>
    <t>fileid_39</t>
  </si>
  <si>
    <t>fileid_42</t>
  </si>
  <si>
    <t>fileid_44</t>
  </si>
  <si>
    <t>fileid_48</t>
  </si>
  <si>
    <t>fileid_51</t>
  </si>
  <si>
    <t>fileid_52</t>
  </si>
  <si>
    <t>fileid_54</t>
  </si>
  <si>
    <t>fileid_59</t>
  </si>
  <si>
    <t>fileid_64</t>
  </si>
  <si>
    <t>fileid_67</t>
  </si>
  <si>
    <t>fileid_76</t>
  </si>
  <si>
    <t>fileid_77</t>
  </si>
  <si>
    <t>fileid_78</t>
  </si>
  <si>
    <t>fileid_80</t>
  </si>
  <si>
    <t>fileid_86</t>
  </si>
  <si>
    <t>fileid_87</t>
  </si>
  <si>
    <t>fileid_89</t>
  </si>
  <si>
    <t>fileid_96</t>
  </si>
  <si>
    <t>fileid_99</t>
  </si>
  <si>
    <t>fileid_101</t>
  </si>
  <si>
    <t>fileid_104</t>
  </si>
  <si>
    <t>fileid_107</t>
  </si>
  <si>
    <t>fileid_108</t>
  </si>
  <si>
    <t>fileid_113</t>
  </si>
  <si>
    <t>fileid_115</t>
  </si>
  <si>
    <t>fileid_123</t>
  </si>
  <si>
    <t>fileid_124</t>
  </si>
  <si>
    <t>fileid_140</t>
  </si>
  <si>
    <t>fileid_149</t>
  </si>
  <si>
    <t>fileid_162</t>
  </si>
  <si>
    <t>fileid_165</t>
  </si>
  <si>
    <t>fileid_168</t>
  </si>
  <si>
    <t>fileid_170</t>
  </si>
  <si>
    <t>fileid_171</t>
  </si>
  <si>
    <t>fileid_174</t>
  </si>
  <si>
    <t>fileid_182</t>
  </si>
  <si>
    <t>fileid_184</t>
  </si>
  <si>
    <t>fileid_187</t>
  </si>
  <si>
    <t>fileid_188</t>
  </si>
  <si>
    <t>fileid_196</t>
  </si>
  <si>
    <t>fileid_197</t>
  </si>
  <si>
    <t>fileid_198</t>
  </si>
  <si>
    <t>fileid_199</t>
  </si>
  <si>
    <t>fileid_201</t>
  </si>
  <si>
    <t>fileid_205</t>
  </si>
  <si>
    <t>fileid_208</t>
  </si>
  <si>
    <t>fileid_210</t>
  </si>
  <si>
    <t>fileid_214</t>
  </si>
  <si>
    <t>fileid_221</t>
  </si>
  <si>
    <t>fileid_223</t>
  </si>
  <si>
    <t>fileid_224</t>
  </si>
  <si>
    <t>fileid_225</t>
  </si>
  <si>
    <t>fileid_232</t>
  </si>
  <si>
    <t>fileid_234</t>
  </si>
  <si>
    <t>fileid_236</t>
  </si>
  <si>
    <t>fileid_242</t>
  </si>
  <si>
    <t>fileid_244</t>
  </si>
  <si>
    <t>fileid_245</t>
  </si>
  <si>
    <t>fileid_246</t>
  </si>
  <si>
    <t>fileid_247</t>
  </si>
  <si>
    <t>fileid_248</t>
  </si>
  <si>
    <t>fileid_249</t>
  </si>
  <si>
    <t>fileid_261</t>
  </si>
  <si>
    <t>fileid_264</t>
  </si>
  <si>
    <t>fileid_265</t>
  </si>
  <si>
    <t>fileid_275</t>
  </si>
  <si>
    <t>fileid_277</t>
  </si>
  <si>
    <t>fileid_281</t>
  </si>
  <si>
    <t>fileid_286</t>
  </si>
  <si>
    <t>fileid_287</t>
  </si>
  <si>
    <t>fileid_292</t>
  </si>
  <si>
    <t>fileid_294</t>
  </si>
  <si>
    <t>fileid_295</t>
  </si>
  <si>
    <t>fileid_297</t>
  </si>
  <si>
    <t>fileid_302</t>
  </si>
  <si>
    <t>fileid_304</t>
  </si>
  <si>
    <t>fileid_310</t>
  </si>
  <si>
    <t>fileid_311</t>
  </si>
  <si>
    <t>fileid_314</t>
  </si>
  <si>
    <t>fileid_317</t>
  </si>
  <si>
    <t>fileid_325</t>
  </si>
  <si>
    <t>fileid_330</t>
  </si>
  <si>
    <t>fileid_331</t>
  </si>
  <si>
    <t>fileid_336</t>
  </si>
  <si>
    <t>fileid_337</t>
  </si>
  <si>
    <t>fileid_338</t>
  </si>
  <si>
    <t>fileid_341</t>
  </si>
  <si>
    <t>fileid_342</t>
  </si>
  <si>
    <t>fileid_345</t>
  </si>
  <si>
    <t>fileid_356</t>
  </si>
  <si>
    <t>fileid_358</t>
  </si>
  <si>
    <t>fileid_362</t>
  </si>
  <si>
    <t>fileid_363</t>
  </si>
  <si>
    <t>fileid_364</t>
  </si>
  <si>
    <t>fileid_365</t>
  </si>
  <si>
    <t>fileid_366</t>
  </si>
  <si>
    <t>fileid_371</t>
  </si>
  <si>
    <t>fileid_373</t>
  </si>
  <si>
    <t>fileid_378</t>
  </si>
  <si>
    <t>fileid_379</t>
  </si>
  <si>
    <t>fileid_384</t>
  </si>
  <si>
    <t>fileid_387</t>
  </si>
  <si>
    <t>fileid_388</t>
  </si>
  <si>
    <t>fileid_395</t>
  </si>
  <si>
    <t>fileid_396</t>
  </si>
  <si>
    <t>fileid_398</t>
  </si>
  <si>
    <t>fileid_399</t>
  </si>
  <si>
    <t>fileid_408</t>
  </si>
  <si>
    <t>fileid_409</t>
  </si>
  <si>
    <t>fileid_410</t>
  </si>
  <si>
    <t>fileid_415</t>
  </si>
  <si>
    <t>fileid_417</t>
  </si>
  <si>
    <t>fileid_421</t>
  </si>
  <si>
    <t>fileid_422</t>
  </si>
  <si>
    <t>fileid_425</t>
  </si>
  <si>
    <t>fileid_427</t>
  </si>
  <si>
    <t>fileid_428</t>
  </si>
  <si>
    <t>fileid_432</t>
  </si>
  <si>
    <t>fileid_438</t>
  </si>
  <si>
    <t>fileid_441</t>
  </si>
  <si>
    <t>fileid_445</t>
  </si>
  <si>
    <t>fileid_455</t>
  </si>
  <si>
    <t>fileid_461</t>
  </si>
  <si>
    <t>fileid_464</t>
  </si>
  <si>
    <t>fileid_465</t>
  </si>
  <si>
    <t>fileid_478</t>
  </si>
  <si>
    <t>fileid_484</t>
  </si>
  <si>
    <t>fileid_487</t>
  </si>
  <si>
    <t>fileid_488</t>
  </si>
  <si>
    <t>fileid_489</t>
  </si>
  <si>
    <t>fileid_493</t>
  </si>
  <si>
    <t>fileid_494</t>
  </si>
  <si>
    <t>fileid_495</t>
  </si>
  <si>
    <t>fileid_497</t>
  </si>
  <si>
    <t>fileid_499</t>
  </si>
  <si>
    <t>fileid_503</t>
  </si>
  <si>
    <t>fileid_504</t>
  </si>
  <si>
    <t>fileid_507</t>
  </si>
  <si>
    <t>fileid_514</t>
  </si>
  <si>
    <t>fileid_520</t>
  </si>
  <si>
    <t>fileid_521</t>
  </si>
  <si>
    <t>fileid_531</t>
  </si>
  <si>
    <t>fileid_536</t>
  </si>
  <si>
    <t>fileid_551</t>
  </si>
  <si>
    <t>fileid_553</t>
  </si>
  <si>
    <t>fileid_554</t>
  </si>
  <si>
    <t>fileid_555</t>
  </si>
  <si>
    <t>fileid_556</t>
  </si>
  <si>
    <t>fileid_557</t>
  </si>
  <si>
    <t>fileid_561</t>
  </si>
  <si>
    <t>fileid_563</t>
  </si>
  <si>
    <t>fileid_570</t>
  </si>
  <si>
    <t>fileid_581</t>
  </si>
  <si>
    <t>fileid_588</t>
  </si>
  <si>
    <t>fileid_592</t>
  </si>
  <si>
    <t>fileid_600</t>
  </si>
  <si>
    <t>fileid_601</t>
  </si>
  <si>
    <t>fileid_602</t>
  </si>
  <si>
    <t>fileid_609</t>
  </si>
  <si>
    <t>fileid_613</t>
  </si>
  <si>
    <t>fileid_616</t>
  </si>
  <si>
    <t>fileid_619</t>
  </si>
  <si>
    <t>fileid_620</t>
  </si>
  <si>
    <t>fileid_624</t>
  </si>
  <si>
    <t>fileid_625</t>
  </si>
  <si>
    <t>fileid_629</t>
  </si>
  <si>
    <t>fileid_630</t>
  </si>
  <si>
    <t>fileid_635</t>
  </si>
  <si>
    <t>fileid_639</t>
  </si>
  <si>
    <t>fileid_641</t>
  </si>
  <si>
    <t>fileid_645</t>
  </si>
  <si>
    <t>fileid_646</t>
  </si>
  <si>
    <t>fileid_649</t>
  </si>
  <si>
    <t>fileid_650</t>
  </si>
  <si>
    <t>fileid_652</t>
  </si>
  <si>
    <t>fileid_655</t>
  </si>
  <si>
    <t>fileid_658</t>
  </si>
  <si>
    <t>fileid_665</t>
  </si>
  <si>
    <t>fileid_669</t>
  </si>
  <si>
    <t>fileid_675</t>
  </si>
  <si>
    <t>fileid_676</t>
  </si>
  <si>
    <t>fileid_678</t>
  </si>
  <si>
    <t>fileid_689</t>
  </si>
  <si>
    <t>fileid_692</t>
  </si>
  <si>
    <t>fileid_694</t>
  </si>
  <si>
    <t>fileid_699</t>
  </si>
  <si>
    <t>fileid_703</t>
  </si>
  <si>
    <t>fileid_709</t>
  </si>
  <si>
    <t>fileid_713</t>
  </si>
  <si>
    <t>fileid_715</t>
  </si>
  <si>
    <t>fileid_718</t>
  </si>
  <si>
    <t>fileid_719</t>
  </si>
  <si>
    <t>fileid_720</t>
  </si>
  <si>
    <t>fileid_722</t>
  </si>
  <si>
    <t>fileid_726</t>
  </si>
  <si>
    <t>fileid_730</t>
  </si>
  <si>
    <t>fileid_731</t>
  </si>
  <si>
    <t>fileid_734</t>
  </si>
  <si>
    <t>fileid_737</t>
  </si>
  <si>
    <t>fileid_738</t>
  </si>
  <si>
    <t>fileid_743</t>
  </si>
  <si>
    <t>fileid_746</t>
  </si>
  <si>
    <t>fileid_751</t>
  </si>
  <si>
    <t>fileid_759</t>
  </si>
  <si>
    <t>fileid_760</t>
  </si>
  <si>
    <t>fileid_762</t>
  </si>
  <si>
    <t>fileid_763</t>
  </si>
  <si>
    <t>fileid_767</t>
  </si>
  <si>
    <t>fileid_771</t>
  </si>
  <si>
    <t>fileid_773</t>
  </si>
  <si>
    <t>fileid_778</t>
  </si>
  <si>
    <t>fileid_780</t>
  </si>
  <si>
    <t>fileid_781</t>
  </si>
  <si>
    <t>fileid_784</t>
  </si>
  <si>
    <t>fileid_786</t>
  </si>
  <si>
    <t>fileid_789</t>
  </si>
  <si>
    <t>fileid_790</t>
  </si>
  <si>
    <t>fileid_793</t>
  </si>
  <si>
    <t>fileid_795</t>
  </si>
  <si>
    <t>fileid_797</t>
  </si>
  <si>
    <t>fileid_798</t>
  </si>
  <si>
    <t>fileid_800</t>
  </si>
  <si>
    <t>fileid_807</t>
  </si>
  <si>
    <t>fileid_810</t>
  </si>
  <si>
    <t>fileid_814</t>
  </si>
  <si>
    <t>fileid_817</t>
  </si>
  <si>
    <t>fileid_820</t>
  </si>
  <si>
    <t>fileid_821</t>
  </si>
  <si>
    <t>fileid_827</t>
  </si>
  <si>
    <t>fileid_829</t>
  </si>
  <si>
    <t>fileid_834</t>
  </si>
  <si>
    <t>fileid_839</t>
  </si>
  <si>
    <t>fileid_842</t>
  </si>
  <si>
    <t>fileid_843</t>
  </si>
  <si>
    <t>fileid_845</t>
  </si>
  <si>
    <t>fileid_859</t>
  </si>
  <si>
    <t>fileid_861</t>
  </si>
  <si>
    <t>fileid_863</t>
  </si>
  <si>
    <t>fileid_866</t>
  </si>
  <si>
    <t>fileid_875</t>
  </si>
  <si>
    <t>fileid_884</t>
  </si>
  <si>
    <t>fileid_886</t>
  </si>
  <si>
    <t>fileid_890</t>
  </si>
  <si>
    <t>fileid_895</t>
  </si>
  <si>
    <t>fileid_897</t>
  </si>
  <si>
    <t>fileid_902</t>
  </si>
  <si>
    <t>fileid_903</t>
  </si>
  <si>
    <t>fileid_906</t>
  </si>
  <si>
    <t>fileid_908</t>
  </si>
  <si>
    <t>fileid_910</t>
  </si>
  <si>
    <t>fileid_911</t>
  </si>
  <si>
    <t>fileid_913</t>
  </si>
  <si>
    <t>fileid_915</t>
  </si>
  <si>
    <t>fileid_916</t>
  </si>
  <si>
    <t>fileid_917</t>
  </si>
  <si>
    <t>fileid_920</t>
  </si>
  <si>
    <t>fileid_923</t>
  </si>
  <si>
    <t>fileid_927</t>
  </si>
  <si>
    <t>fileid_928</t>
  </si>
  <si>
    <t>fileid_929</t>
  </si>
  <si>
    <t>fileid_933</t>
  </si>
  <si>
    <t>fileid_934</t>
  </si>
  <si>
    <t>fileid_936</t>
  </si>
  <si>
    <t>fileid_937</t>
  </si>
  <si>
    <t>fileid_942</t>
  </si>
  <si>
    <t>fileid_944</t>
  </si>
  <si>
    <t>fileid_951</t>
  </si>
  <si>
    <t>fileid_952</t>
  </si>
  <si>
    <t>fileid_956</t>
  </si>
  <si>
    <t>fileid_957</t>
  </si>
  <si>
    <t>fileid_958</t>
  </si>
  <si>
    <t>fileid_960</t>
  </si>
  <si>
    <t>fileid_962</t>
  </si>
  <si>
    <t>fileid_975</t>
  </si>
  <si>
    <t>fileid_976</t>
  </si>
  <si>
    <t>fileid_978</t>
  </si>
  <si>
    <t>fileid_981</t>
  </si>
  <si>
    <t>fileid_985</t>
  </si>
  <si>
    <t>fileid_987</t>
  </si>
  <si>
    <t>fileid_991</t>
  </si>
  <si>
    <t>fileid_993</t>
  </si>
  <si>
    <t>fileid_994</t>
  </si>
  <si>
    <t>fileid_995</t>
  </si>
  <si>
    <t>fileid_996</t>
  </si>
  <si>
    <t>fileid_1000</t>
  </si>
  <si>
    <t>Full set results without MOS and POLQA (same as https://urgent-challenge.com/competitions/5#results)</t>
  </si>
  <si>
    <t>TeleAI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</si>
</sst>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2"/>
      <color theme="1"/>
      <name val="Calibri"/>
      <family val="2"/>
      <scheme val="minor"/>
    </font>
    <font>
      <b/>
      <sz val="12"/>
      <color rgb="FF008000"/>
      <name val="Calibri"/>
      <family val="2"/>
      <scheme val="minor"/>
    </font>
    <font>
      <b/>
      <sz val="12"/>
      <color theme="0"/>
      <name val="Helvetica Neue"/>
      <family val="2"/>
    </font>
    <font>
      <b/>
      <sz val="12"/>
      <color rgb="FF739CB9"/>
      <name val="Helvetica Neue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39CB9"/>
        <bgColor indexed="64"/>
      </patternFill>
    </fill>
    <fill>
      <patternFill patternType="solid">
        <fgColor rgb="FF638CA8"/>
        <bgColor indexed="64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rgb="FF739CB9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rgb="FF739CB9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rgb="FF739CB9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medium">
        <color rgb="FF739CB9"/>
      </right>
      <top/>
      <bottom/>
      <diagonal/>
    </border>
    <border>
      <left style="medium">
        <color rgb="FF739CB9"/>
      </left>
      <right/>
      <top style="thin">
        <color theme="0"/>
      </top>
      <bottom style="thin">
        <color theme="0"/>
      </bottom>
      <diagonal/>
    </border>
    <border>
      <left/>
      <right style="medium">
        <color rgb="FF739CB9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739CB9"/>
      </bottom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rgb="FF739CB9"/>
      </bottom>
      <diagonal/>
    </border>
    <border>
      <left/>
      <right style="thin">
        <color theme="0"/>
      </right>
      <top style="thin">
        <color theme="0"/>
      </top>
      <bottom style="medium">
        <color rgb="FF739CB9"/>
      </bottom>
      <diagonal/>
    </border>
    <border>
      <left style="thin">
        <color theme="0"/>
      </left>
      <right style="medium">
        <color rgb="FF739CB9"/>
      </right>
      <top style="thin">
        <color theme="0"/>
      </top>
      <bottom style="medium">
        <color rgb="FF739CB9"/>
      </bottom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rgb="FF739CB9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739CB9"/>
      </left>
      <right style="thin">
        <color theme="0"/>
      </right>
      <top style="thin">
        <color theme="0"/>
      </top>
      <bottom style="medium">
        <color rgb="FF739CB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rgb="FF739CB9"/>
      </left>
      <right style="thin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rgb="FF739CB9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1" fillId="0" borderId="1" xfId="0" applyFont="1" applyBorder="1"/>
    <xf numFmtId="2" fontId="0" fillId="0" borderId="1" xfId="0" applyNumberFormat="1" applyBorder="1" applyAlignment="1">
      <alignment horizontal="right"/>
    </xf>
    <xf numFmtId="1" fontId="0" fillId="0" borderId="1" xfId="0" applyNumberFormat="1" applyBorder="1" applyAlignment="1">
      <alignment horizontal="left"/>
    </xf>
    <xf numFmtId="1" fontId="0" fillId="0" borderId="1" xfId="0" applyNumberFormat="1" applyBorder="1"/>
    <xf numFmtId="2" fontId="0" fillId="0" borderId="3" xfId="0" applyNumberFormat="1" applyBorder="1" applyAlignment="1">
      <alignment horizontal="right"/>
    </xf>
    <xf numFmtId="1" fontId="0" fillId="0" borderId="2" xfId="0" applyNumberFormat="1" applyBorder="1" applyAlignment="1">
      <alignment horizontal="left"/>
    </xf>
    <xf numFmtId="1" fontId="0" fillId="0" borderId="2" xfId="0" applyNumberFormat="1" applyBorder="1"/>
    <xf numFmtId="2" fontId="0" fillId="0" borderId="3" xfId="0" applyNumberFormat="1" applyBorder="1" applyAlignment="1">
      <alignment horizontal="left"/>
    </xf>
    <xf numFmtId="2" fontId="0" fillId="0" borderId="3" xfId="0" applyNumberFormat="1" applyBorder="1"/>
    <xf numFmtId="1" fontId="0" fillId="0" borderId="4" xfId="0" applyNumberFormat="1" applyBorder="1" applyAlignment="1">
      <alignment horizontal="left"/>
    </xf>
    <xf numFmtId="0" fontId="0" fillId="0" borderId="4" xfId="0" applyBorder="1"/>
    <xf numFmtId="0" fontId="0" fillId="0" borderId="8" xfId="0" applyBorder="1"/>
    <xf numFmtId="0" fontId="0" fillId="0" borderId="9" xfId="0" applyBorder="1"/>
    <xf numFmtId="2" fontId="0" fillId="0" borderId="7" xfId="0" applyNumberFormat="1" applyBorder="1" applyAlignment="1">
      <alignment horizontal="right"/>
    </xf>
    <xf numFmtId="1" fontId="0" fillId="0" borderId="8" xfId="0" applyNumberFormat="1" applyBorder="1" applyAlignment="1">
      <alignment horizontal="left"/>
    </xf>
    <xf numFmtId="2" fontId="0" fillId="0" borderId="8" xfId="0" applyNumberFormat="1" applyBorder="1" applyAlignment="1">
      <alignment horizontal="right"/>
    </xf>
    <xf numFmtId="0" fontId="0" fillId="0" borderId="11" xfId="0" applyBorder="1"/>
    <xf numFmtId="0" fontId="0" fillId="0" borderId="13" xfId="0" applyBorder="1"/>
    <xf numFmtId="2" fontId="4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" fontId="0" fillId="0" borderId="8" xfId="0" applyNumberFormat="1" applyBorder="1"/>
    <xf numFmtId="1" fontId="0" fillId="0" borderId="19" xfId="0" applyNumberFormat="1" applyBorder="1"/>
    <xf numFmtId="2" fontId="0" fillId="0" borderId="7" xfId="0" applyNumberFormat="1" applyBorder="1"/>
    <xf numFmtId="0" fontId="1" fillId="0" borderId="18" xfId="0" applyFont="1" applyBorder="1" applyAlignment="1">
      <alignment horizontal="center"/>
    </xf>
    <xf numFmtId="2" fontId="0" fillId="0" borderId="18" xfId="0" applyNumberFormat="1" applyBorder="1" applyAlignment="1">
      <alignment horizontal="right"/>
    </xf>
    <xf numFmtId="1" fontId="0" fillId="0" borderId="18" xfId="0" applyNumberFormat="1" applyBorder="1" applyAlignment="1">
      <alignment horizontal="left"/>
    </xf>
    <xf numFmtId="2" fontId="0" fillId="0" borderId="21" xfId="0" applyNumberFormat="1" applyBorder="1" applyAlignment="1">
      <alignment horizontal="right"/>
    </xf>
    <xf numFmtId="0" fontId="0" fillId="0" borderId="22" xfId="0" applyBorder="1"/>
    <xf numFmtId="1" fontId="0" fillId="0" borderId="22" xfId="0" applyNumberFormat="1" applyBorder="1" applyAlignment="1">
      <alignment horizontal="left"/>
    </xf>
    <xf numFmtId="2" fontId="4" fillId="0" borderId="21" xfId="0" applyNumberFormat="1" applyFont="1" applyBorder="1" applyAlignment="1">
      <alignment horizontal="center"/>
    </xf>
    <xf numFmtId="2" fontId="4" fillId="0" borderId="7" xfId="0" applyNumberFormat="1" applyFont="1" applyBorder="1" applyAlignment="1">
      <alignment horizontal="center"/>
    </xf>
    <xf numFmtId="0" fontId="1" fillId="0" borderId="18" xfId="0" applyFont="1" applyBorder="1"/>
    <xf numFmtId="0" fontId="0" fillId="0" borderId="18" xfId="0" applyBorder="1" applyAlignment="1">
      <alignment horizontal="left"/>
    </xf>
    <xf numFmtId="14" fontId="0" fillId="0" borderId="18" xfId="0" applyNumberFormat="1" applyBorder="1" applyAlignment="1">
      <alignment horizontal="center"/>
    </xf>
    <xf numFmtId="2" fontId="0" fillId="0" borderId="24" xfId="0" applyNumberFormat="1" applyBorder="1" applyAlignment="1">
      <alignment horizontal="right"/>
    </xf>
    <xf numFmtId="2" fontId="0" fillId="0" borderId="25" xfId="0" applyNumberFormat="1" applyBorder="1" applyAlignment="1">
      <alignment horizontal="right"/>
    </xf>
    <xf numFmtId="1" fontId="0" fillId="0" borderId="20" xfId="0" applyNumberFormat="1" applyBorder="1" applyAlignment="1">
      <alignment horizontal="left"/>
    </xf>
    <xf numFmtId="0" fontId="1" fillId="0" borderId="26" xfId="0" applyFont="1" applyBorder="1" applyAlignment="1">
      <alignment horizontal="center"/>
    </xf>
    <xf numFmtId="0" fontId="0" fillId="0" borderId="26" xfId="0" applyBorder="1"/>
    <xf numFmtId="2" fontId="4" fillId="0" borderId="27" xfId="0" applyNumberFormat="1" applyFont="1" applyBorder="1" applyAlignment="1">
      <alignment horizontal="center"/>
    </xf>
    <xf numFmtId="0" fontId="0" fillId="0" borderId="5" xfId="0" applyBorder="1"/>
    <xf numFmtId="0" fontId="0" fillId="0" borderId="29" xfId="0" applyBorder="1"/>
    <xf numFmtId="2" fontId="0" fillId="0" borderId="17" xfId="0" applyNumberFormat="1" applyBorder="1" applyAlignment="1">
      <alignment horizontal="right"/>
    </xf>
    <xf numFmtId="1" fontId="0" fillId="0" borderId="30" xfId="0" applyNumberFormat="1" applyBorder="1" applyAlignment="1">
      <alignment horizontal="left"/>
    </xf>
    <xf numFmtId="2" fontId="0" fillId="0" borderId="30" xfId="0" applyNumberFormat="1" applyBorder="1" applyAlignment="1">
      <alignment horizontal="right"/>
    </xf>
    <xf numFmtId="1" fontId="0" fillId="0" borderId="14" xfId="0" applyNumberFormat="1" applyBorder="1" applyAlignment="1">
      <alignment horizontal="left"/>
    </xf>
    <xf numFmtId="2" fontId="0" fillId="0" borderId="31" xfId="0" applyNumberFormat="1" applyBorder="1" applyAlignment="1">
      <alignment horizontal="right"/>
    </xf>
    <xf numFmtId="1" fontId="0" fillId="0" borderId="32" xfId="0" applyNumberFormat="1" applyBorder="1" applyAlignment="1">
      <alignment horizontal="left"/>
    </xf>
    <xf numFmtId="2" fontId="0" fillId="0" borderId="28" xfId="0" applyNumberFormat="1" applyBorder="1" applyAlignment="1">
      <alignment horizontal="right"/>
    </xf>
    <xf numFmtId="1" fontId="0" fillId="0" borderId="28" xfId="0" applyNumberFormat="1" applyBorder="1" applyAlignment="1">
      <alignment horizontal="left"/>
    </xf>
    <xf numFmtId="0" fontId="0" fillId="0" borderId="3" xfId="0" applyBorder="1"/>
    <xf numFmtId="0" fontId="1" fillId="0" borderId="28" xfId="0" applyFont="1" applyBorder="1" applyAlignment="1">
      <alignment horizontal="center"/>
    </xf>
    <xf numFmtId="0" fontId="0" fillId="0" borderId="28" xfId="0" applyBorder="1"/>
    <xf numFmtId="2" fontId="4" fillId="0" borderId="28" xfId="0" applyNumberFormat="1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0" fillId="0" borderId="33" xfId="0" applyBorder="1"/>
    <xf numFmtId="2" fontId="0" fillId="0" borderId="33" xfId="0" applyNumberFormat="1" applyBorder="1" applyAlignment="1">
      <alignment horizontal="right"/>
    </xf>
    <xf numFmtId="1" fontId="0" fillId="0" borderId="33" xfId="0" applyNumberFormat="1" applyBorder="1" applyAlignment="1">
      <alignment horizontal="left"/>
    </xf>
    <xf numFmtId="2" fontId="4" fillId="0" borderId="33" xfId="0" applyNumberFormat="1" applyFont="1" applyBorder="1" applyAlignment="1">
      <alignment horizontal="center"/>
    </xf>
    <xf numFmtId="1" fontId="0" fillId="0" borderId="5" xfId="0" applyNumberFormat="1" applyBorder="1"/>
    <xf numFmtId="2" fontId="0" fillId="0" borderId="10" xfId="0" applyNumberFormat="1" applyBorder="1"/>
    <xf numFmtId="2" fontId="4" fillId="0" borderId="25" xfId="0" applyNumberFormat="1" applyFont="1" applyBorder="1" applyAlignment="1">
      <alignment horizontal="center"/>
    </xf>
    <xf numFmtId="2" fontId="0" fillId="0" borderId="21" xfId="0" applyNumberFormat="1" applyBorder="1" applyAlignment="1">
      <alignment horizontal="left"/>
    </xf>
    <xf numFmtId="2" fontId="0" fillId="0" borderId="4" xfId="0" applyNumberFormat="1" applyBorder="1" applyAlignment="1">
      <alignment horizontal="left"/>
    </xf>
    <xf numFmtId="2" fontId="0" fillId="0" borderId="22" xfId="0" applyNumberFormat="1" applyBorder="1" applyAlignment="1">
      <alignment horizontal="left"/>
    </xf>
    <xf numFmtId="2" fontId="0" fillId="0" borderId="4" xfId="0" applyNumberFormat="1" applyBorder="1" applyAlignment="1">
      <alignment horizontal="right"/>
    </xf>
    <xf numFmtId="2" fontId="0" fillId="0" borderId="22" xfId="0" applyNumberFormat="1" applyBorder="1" applyAlignment="1">
      <alignment horizontal="right"/>
    </xf>
    <xf numFmtId="164" fontId="4" fillId="0" borderId="25" xfId="0" applyNumberFormat="1" applyFont="1" applyBorder="1" applyAlignment="1">
      <alignment horizontal="center"/>
    </xf>
    <xf numFmtId="2" fontId="2" fillId="4" borderId="10" xfId="0" applyNumberFormat="1" applyFont="1" applyFill="1" applyBorder="1" applyAlignment="1">
      <alignment horizontal="center" vertical="center"/>
    </xf>
    <xf numFmtId="2" fontId="2" fillId="4" borderId="7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2" fontId="2" fillId="4" borderId="3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39CB9"/>
      <color rgb="FF638C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75ACA-FD82-8849-B3CE-27BB379FB323}">
  <dimension ref="A1:AF48"/>
  <sheetViews>
    <sheetView tabSelected="1" zoomScaleNormal="100" workbookViewId="0">
      <selection activeCell="E6" sqref="E6"/>
    </sheetView>
  </sheetViews>
  <sheetFormatPr baseColWidth="10" defaultRowHeight="16" x14ac:dyDescent="0.2"/>
  <cols>
    <col min="1" max="1" width="10.83203125" style="1"/>
    <col min="2" max="2" width="12.6640625" style="1" customWidth="1"/>
    <col min="3" max="3" width="10.83203125" style="1"/>
    <col min="4" max="4" width="10.83203125" style="1" customWidth="1"/>
    <col min="5" max="5" width="18.6640625" style="1" customWidth="1"/>
    <col min="6" max="6" width="6.1640625" style="3" customWidth="1"/>
    <col min="7" max="7" width="6.1640625" style="5" customWidth="1"/>
    <col min="8" max="8" width="6.6640625" style="3" customWidth="1"/>
    <col min="9" max="9" width="6.6640625" style="8" customWidth="1"/>
    <col min="10" max="10" width="5.6640625" style="6" customWidth="1"/>
    <col min="11" max="11" width="5.6640625" style="5" customWidth="1"/>
    <col min="12" max="12" width="6.5" style="3" customWidth="1"/>
    <col min="13" max="13" width="6.5" style="5" customWidth="1"/>
    <col min="14" max="14" width="7" style="3" customWidth="1"/>
    <col min="15" max="15" width="7" style="5" customWidth="1"/>
    <col min="16" max="16" width="5.83203125" style="3" customWidth="1"/>
    <col min="17" max="17" width="5.83203125" style="5" customWidth="1"/>
    <col min="18" max="18" width="6" style="3" customWidth="1"/>
    <col min="19" max="19" width="6" style="5" customWidth="1"/>
    <col min="20" max="20" width="5.6640625" style="3" customWidth="1"/>
    <col min="21" max="21" width="5.6640625" style="8" customWidth="1"/>
    <col min="22" max="22" width="10.6640625" style="6" customWidth="1"/>
    <col min="23" max="23" width="11.33203125" style="5" customWidth="1"/>
    <col min="24" max="24" width="8.83203125" style="3" customWidth="1"/>
    <col min="25" max="25" width="8.83203125" style="8" customWidth="1"/>
    <col min="26" max="26" width="8.83203125" style="6" customWidth="1"/>
    <col min="27" max="27" width="8.83203125" style="5" customWidth="1"/>
    <col min="28" max="28" width="9.6640625" style="3" customWidth="1"/>
    <col min="29" max="29" width="11" style="8" customWidth="1"/>
    <col min="30" max="30" width="11.6640625" style="6" customWidth="1"/>
    <col min="31" max="31" width="11.33203125" style="8" customWidth="1"/>
    <col min="32" max="32" width="27.33203125" style="10" customWidth="1"/>
    <col min="33" max="33" width="10.83203125" style="1" customWidth="1"/>
    <col min="34" max="16384" width="10.83203125" style="1"/>
  </cols>
  <sheetData>
    <row r="1" spans="1:32" ht="16" customHeight="1" x14ac:dyDescent="0.2">
      <c r="A1" s="83" t="s">
        <v>0</v>
      </c>
      <c r="B1" s="83" t="s">
        <v>1</v>
      </c>
      <c r="C1" s="83" t="s">
        <v>2</v>
      </c>
      <c r="D1" s="85" t="s">
        <v>3</v>
      </c>
      <c r="E1" s="87" t="s">
        <v>4</v>
      </c>
      <c r="F1" s="90" t="s">
        <v>5</v>
      </c>
      <c r="G1" s="81"/>
      <c r="H1" s="81"/>
      <c r="I1" s="81"/>
      <c r="J1" s="82" t="s">
        <v>6</v>
      </c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1" t="s">
        <v>7</v>
      </c>
      <c r="W1" s="81"/>
      <c r="X1" s="81"/>
      <c r="Y1" s="81"/>
      <c r="Z1" s="82" t="s">
        <v>8</v>
      </c>
      <c r="AA1" s="82"/>
      <c r="AB1" s="82"/>
      <c r="AC1" s="82"/>
      <c r="AD1" s="81" t="s">
        <v>9</v>
      </c>
      <c r="AE1" s="81"/>
      <c r="AF1" s="74" t="s">
        <v>10</v>
      </c>
    </row>
    <row r="2" spans="1:32" x14ac:dyDescent="0.2">
      <c r="A2" s="84"/>
      <c r="B2" s="84"/>
      <c r="C2" s="84"/>
      <c r="D2" s="86"/>
      <c r="E2" s="88"/>
      <c r="F2" s="78" t="s">
        <v>11</v>
      </c>
      <c r="G2" s="79"/>
      <c r="H2" s="80" t="s">
        <v>12</v>
      </c>
      <c r="I2" s="77"/>
      <c r="J2" s="78" t="s">
        <v>13</v>
      </c>
      <c r="K2" s="79"/>
      <c r="L2" s="80" t="s">
        <v>14</v>
      </c>
      <c r="M2" s="79"/>
      <c r="N2" s="80" t="s">
        <v>15</v>
      </c>
      <c r="O2" s="79"/>
      <c r="P2" s="80" t="s">
        <v>16</v>
      </c>
      <c r="Q2" s="79"/>
      <c r="R2" s="80" t="s">
        <v>17</v>
      </c>
      <c r="S2" s="79"/>
      <c r="T2" s="80" t="s">
        <v>18</v>
      </c>
      <c r="U2" s="77"/>
      <c r="V2" s="78" t="s">
        <v>19</v>
      </c>
      <c r="W2" s="89"/>
      <c r="X2" s="76" t="s">
        <v>20</v>
      </c>
      <c r="Y2" s="77"/>
      <c r="Z2" s="78" t="s">
        <v>21</v>
      </c>
      <c r="AA2" s="79"/>
      <c r="AB2" s="80" t="s">
        <v>22</v>
      </c>
      <c r="AC2" s="77"/>
      <c r="AD2" s="78" t="s">
        <v>23</v>
      </c>
      <c r="AE2" s="77"/>
      <c r="AF2" s="75"/>
    </row>
    <row r="3" spans="1:32" x14ac:dyDescent="0.2">
      <c r="A3" s="21" cm="1">
        <f t="array" ref="A3">IF(OR(ISBLANK(AF3),AF3=""),"",SUM(IF(AF3&gt;_xlfn.UNIQUE(_xlfn._xlws.FILTER($AF$3:INDEX(AF:AF, ROWS(AF:AF)),$AF$3:INDEX(AF:AF, ROWS(AF:AF))&lt;&gt;"")),1))+1)</f>
        <v>1</v>
      </c>
      <c r="B3" s="2" t="s">
        <v>24</v>
      </c>
      <c r="C3" s="22">
        <v>6</v>
      </c>
      <c r="D3" s="23">
        <v>45557</v>
      </c>
      <c r="E3" s="12" t="s">
        <v>25</v>
      </c>
      <c r="F3" s="6">
        <v>3.0621999999999998</v>
      </c>
      <c r="G3" s="4" t="str" cm="1">
        <f t="array" ref="G3">IF(ISBLANK(F3),"","(" &amp; SUM(IF(F3&lt;_xlfn.UNIQUE(_xlfn._xlws.FILTER($F$3:INDEX(F:F, ROWS(F:F)),$F$3:INDEX(F:F, ROWS(F:F))&lt;&gt;"")),1))+1 &amp; ")")</f>
        <v>(2)</v>
      </c>
      <c r="H3" s="3">
        <v>3.6648999999999998</v>
      </c>
      <c r="I3" s="11" t="str" cm="1">
        <f t="array" ref="I3">IF(ISBLANK(H3),"","(" &amp; SUM(IF(H3&lt;_xlfn.UNIQUE(_xlfn._xlws.FILTER($H$3:INDEX(H:H, ROWS(H:H)),$H$3:INDEX(H:H, ROWS(H:H))&lt;&gt;"")),1))+1 &amp; ")")</f>
        <v>(3)</v>
      </c>
      <c r="J3" s="6">
        <v>2.6526999999999998</v>
      </c>
      <c r="K3" s="4" t="str" cm="1">
        <f t="array" ref="K3">IF(ISBLANK(J3),"","(" &amp; SUM(IF(J3&lt;_xlfn.UNIQUE(_xlfn._xlws.FILTER($J$3:INDEX(J:J, ROWS(J:J)),$J$3:INDEX(J:J, ROWS(J:J))&lt;&gt;"")),1))+1 &amp; ")")</f>
        <v>(3)</v>
      </c>
      <c r="L3" s="3">
        <v>0.86550000000000005</v>
      </c>
      <c r="M3" s="4" t="str" cm="1">
        <f t="array" ref="M3">IF(ISBLANK(L3),"","(" &amp; SUM(IF(L3&lt;_xlfn.UNIQUE(_xlfn._xlws.FILTER($L$3:INDEX(L:L, ROWS(L:L)),$L$3:INDEX(L:L, ROWS(L:L))&lt;&gt;"")),1))+1 &amp; ")")</f>
        <v>(2)</v>
      </c>
      <c r="N3" s="3">
        <v>14.5823</v>
      </c>
      <c r="O3" s="4" t="str" cm="1">
        <f t="array" ref="O3">IF(ISBLANK(N3),"","(" &amp; SUM(IF(N3&lt;_xlfn.UNIQUE(_xlfn._xlws.FILTER($N$3:INDEX(N:N, ROWS(N:N)),$N$3:INDEX(N:N, ROWS(N:N))&lt;&gt;"")),1))+1 &amp; ")")</f>
        <v>(1)</v>
      </c>
      <c r="P3" s="3">
        <v>3.0413999999999999</v>
      </c>
      <c r="Q3" s="4" t="str" cm="1">
        <f t="array" ref="Q3">IF(ISBLANK(P3),"","(" &amp; SUM(IF(P3&gt;_xlfn.UNIQUE(_xlfn._xlws.FILTER($P$3:INDEX(P:P, ROWS(P:P)),$P$3:INDEX(P:P, ROWS(P:P))&lt;&gt;"")),1))+1 &amp; ")")</f>
        <v>(1)</v>
      </c>
      <c r="R3" s="3">
        <v>2.9186999999999999</v>
      </c>
      <c r="S3" s="4" t="str" cm="1">
        <f t="array" ref="S3">IF(ISBLANK(R3),"","(" &amp; SUM(IF(R3&gt;_xlfn.UNIQUE(_xlfn._xlws.FILTER($R$3:INDEX(R:R, ROWS(R:R)),$R$3:INDEX(R:R, ROWS(R:R))&lt;&gt;"")),1))+1 &amp; ")")</f>
        <v>(7)</v>
      </c>
      <c r="T3" s="3">
        <v>3.5137</v>
      </c>
      <c r="U3" s="11" t="str" cm="1">
        <f t="array" ref="U3">IF(ISBLANK(T3),"","(" &amp; SUM(IF(T3&lt;_xlfn.UNIQUE(_xlfn._xlws.FILTER($T$3:INDEX(T:T, ROWS(T:T)),$T$3:INDEX(T:T, ROWS(T:T))&lt;&gt;"")),1))+1 &amp; ")")</f>
        <v>(2)</v>
      </c>
      <c r="V3" s="40">
        <v>0.8448</v>
      </c>
      <c r="W3" s="7" t="str" cm="1">
        <f t="array" ref="W3">IF(ISBLANK(V3),"","(" &amp; SUM(IF(V3&lt;_xlfn.UNIQUE(_xlfn._xlws.FILTER($V$3:INDEX(V:V, ROWS(V:V)),$V$3:INDEX(V:V, ROWS(V:V))&lt;&gt;"")),1))+1 &amp; ")")</f>
        <v>(3)</v>
      </c>
      <c r="X3" s="6">
        <v>0.82489999999999997</v>
      </c>
      <c r="Y3" s="11" t="str" cm="1">
        <f t="array" ref="Y3">IF(ISBLANK(X3),"","(" &amp; SUM(IF(X3&lt;_xlfn.UNIQUE(_xlfn._xlws.FILTER($X$3:INDEX(X:X, ROWS(X:X)),$X$3:INDEX(X:X, ROWS(X:X))&lt;&gt;"")),1))+1 &amp; ")")</f>
        <v>(4)</v>
      </c>
      <c r="Z3" s="6">
        <v>0.80369999999999997</v>
      </c>
      <c r="AA3" s="7" t="str" cm="1">
        <f t="array" ref="AA3">IF(ISBLANK(Z3),"","(" &amp; SUM(IF(Z3&lt;_xlfn.UNIQUE(_xlfn._xlws.FILTER($Z$3:INDEX(Z:Z, ROWS(Z:Z)),$Z$3:INDEX(Z:Z, ROWS(Z:Z))&lt;&gt;"")),1))+1 &amp; ")")</f>
        <v>(3)</v>
      </c>
      <c r="AB3" s="6">
        <v>73.569999999999993</v>
      </c>
      <c r="AC3" s="11" t="str" cm="1">
        <f t="array" ref="AC3">IF(ISBLANK(AB3),"","(" &amp; SUM(IF(AB3&lt;_xlfn.UNIQUE(_xlfn._xlws.FILTER($AB$3:INDEX(AB:AB, ROWS(AB:AB)),$AB$3:INDEX(AB:AB, ROWS(AB:AB))&lt;&gt;"")),1))+1 &amp; ")")</f>
        <v>(2)</v>
      </c>
      <c r="AD3" s="6">
        <v>3.5211999999999999</v>
      </c>
      <c r="AE3" s="11" t="str" cm="1">
        <f t="array" ref="AE3">IF(ISBLANK(AD3),"","(" &amp; SUM(IF(AD3&lt;_xlfn.UNIQUE(_xlfn._xlws.FILTER($AD$3:INDEX(AD:AD, ROWS(AD:AD)),$AD$3:INDEX(AD:AD, ROWS(AD:AD))&lt;&gt;"")),1))+1 &amp; ")")</f>
        <v>(1)</v>
      </c>
      <c r="AF3" s="20">
        <f>IF(ISBLANK(AB3),"",ROUND(((G3+I3)/2 + (K3+M3+O3+Q3+S3+U3)/6 + (W3+Y3)/2 + (AA3+AC3)/2 + AE3)/-5,2))</f>
        <v>2.4300000000000002</v>
      </c>
    </row>
    <row r="4" spans="1:32" x14ac:dyDescent="0.2">
      <c r="A4" s="21" cm="1">
        <f t="array" ref="A4">IF(OR(ISBLANK(AF4),AF4=""),"",SUM(IF(AF4&gt;_xlfn.UNIQUE(_xlfn._xlws.FILTER($AF$3:INDEX(AF:AF, ROWS(AF:AF)),$AF$3:INDEX(AF:AF, ROWS(AF:AF))&lt;&gt;"")),1))+1)</f>
        <v>2</v>
      </c>
      <c r="B4" s="2" t="s">
        <v>26</v>
      </c>
      <c r="C4" s="22">
        <v>6</v>
      </c>
      <c r="D4" s="23">
        <v>45557</v>
      </c>
      <c r="E4" s="12" t="s">
        <v>27</v>
      </c>
      <c r="F4" s="6">
        <v>2.9992999999999999</v>
      </c>
      <c r="G4" s="4" t="str" cm="1">
        <f t="array" ref="G4">IF(ISBLANK(F4),"","(" &amp; SUM(IF(F4&lt;_xlfn.UNIQUE(_xlfn._xlws.FILTER($F$3:INDEX(F:F, ROWS(F:F)),$F$3:INDEX(F:F, ROWS(F:F))&lt;&gt;"")),1))+1 &amp; ")")</f>
        <v>(6)</v>
      </c>
      <c r="H4" s="3">
        <v>3.5869</v>
      </c>
      <c r="I4" s="11" t="str" cm="1">
        <f t="array" ref="I4">IF(ISBLANK(H4),"","(" &amp; SUM(IF(H4&lt;_xlfn.UNIQUE(_xlfn._xlws.FILTER($H$3:INDEX(H:H, ROWS(H:H)),$H$3:INDEX(H:H, ROWS(H:H))&lt;&gt;"")),1))+1 &amp; ")")</f>
        <v>(6)</v>
      </c>
      <c r="J4" s="6">
        <v>2.7974000000000001</v>
      </c>
      <c r="K4" s="4" t="str" cm="1">
        <f t="array" ref="K4">IF(ISBLANK(J4),"","(" &amp; SUM(IF(J4&lt;_xlfn.UNIQUE(_xlfn._xlws.FILTER($J$3:INDEX(J:J, ROWS(J:J)),$J$3:INDEX(J:J, ROWS(J:J))&lt;&gt;"")),1))+1 &amp; ")")</f>
        <v>(1)</v>
      </c>
      <c r="L4" s="3">
        <v>0.87209999999999999</v>
      </c>
      <c r="M4" s="4" t="str" cm="1">
        <f t="array" ref="M4">IF(ISBLANK(L4),"","(" &amp; SUM(IF(L4&lt;_xlfn.UNIQUE(_xlfn._xlws.FILTER($L$3:INDEX(L:L, ROWS(L:L)),$L$3:INDEX(L:L, ROWS(L:L))&lt;&gt;"")),1))+1 &amp; ")")</f>
        <v>(1)</v>
      </c>
      <c r="N4" s="3">
        <v>14.516</v>
      </c>
      <c r="O4" s="4" t="str" cm="1">
        <f t="array" ref="O4">IF(ISBLANK(N4),"","(" &amp; SUM(IF(N4&lt;_xlfn.UNIQUE(_xlfn._xlws.FILTER($N$3:INDEX(N:N, ROWS(N:N)),$N$3:INDEX(N:N, ROWS(N:N))&lt;&gt;"")),1))+1 &amp; ")")</f>
        <v>(2)</v>
      </c>
      <c r="P4" s="3">
        <v>3.1480000000000001</v>
      </c>
      <c r="Q4" s="4" t="str" cm="1">
        <f t="array" ref="Q4">IF(ISBLANK(P4),"","(" &amp; SUM(IF(P4&gt;_xlfn.UNIQUE(_xlfn._xlws.FILTER($P$3:INDEX(P:P, ROWS(P:P)),$P$3:INDEX(P:P, ROWS(P:P))&lt;&gt;"")),1))+1 &amp; ")")</f>
        <v>(3)</v>
      </c>
      <c r="R4" s="3">
        <v>2.7841</v>
      </c>
      <c r="S4" s="4" t="str" cm="1">
        <f t="array" ref="S4">IF(ISBLANK(R4),"","(" &amp; SUM(IF(R4&gt;_xlfn.UNIQUE(_xlfn._xlws.FILTER($R$3:INDEX(R:R, ROWS(R:R)),$R$3:INDEX(R:R, ROWS(R:R))&lt;&gt;"")),1))+1 &amp; ")")</f>
        <v>(4)</v>
      </c>
      <c r="T4" s="3">
        <v>3.6924000000000001</v>
      </c>
      <c r="U4" s="11" t="str" cm="1">
        <f t="array" ref="U4">IF(ISBLANK(T4),"","(" &amp; SUM(IF(T4&lt;_xlfn.UNIQUE(_xlfn._xlws.FILTER($T$3:INDEX(T:T, ROWS(T:T)),$T$3:INDEX(T:T, ROWS(T:T))&lt;&gt;"")),1))+1 &amp; ")")</f>
        <v>(1)</v>
      </c>
      <c r="V4" s="40">
        <v>0.85399999999999998</v>
      </c>
      <c r="W4" s="7" t="str" cm="1">
        <f t="array" ref="W4">IF(ISBLANK(V4),"","(" &amp; SUM(IF(V4&lt;_xlfn.UNIQUE(_xlfn._xlws.FILTER($V$3:INDEX(V:V, ROWS(V:V)),$V$3:INDEX(V:V, ROWS(V:V))&lt;&gt;"")),1))+1 &amp; ")")</f>
        <v>(1)</v>
      </c>
      <c r="X4" s="6">
        <v>0.83320000000000005</v>
      </c>
      <c r="Y4" s="11" t="str" cm="1">
        <f t="array" ref="Y4">IF(ISBLANK(X4),"","(" &amp; SUM(IF(X4&lt;_xlfn.UNIQUE(_xlfn._xlws.FILTER($X$3:INDEX(X:X, ROWS(X:X)),$X$3:INDEX(X:X, ROWS(X:X))&lt;&gt;"")),1))+1 &amp; ")")</f>
        <v>(1)</v>
      </c>
      <c r="Z4" s="6">
        <v>0.81569999999999998</v>
      </c>
      <c r="AA4" s="7" t="str" cm="1">
        <f t="array" ref="AA4">IF(ISBLANK(Z4),"","(" &amp; SUM(IF(Z4&lt;_xlfn.UNIQUE(_xlfn._xlws.FILTER($Z$3:INDEX(Z:Z, ROWS(Z:Z)),$Z$3:INDEX(Z:Z, ROWS(Z:Z))&lt;&gt;"")),1))+1 &amp; ")")</f>
        <v>(1)</v>
      </c>
      <c r="AB4" s="6">
        <v>72.91</v>
      </c>
      <c r="AC4" s="11" t="str" cm="1">
        <f t="array" ref="AC4">IF(ISBLANK(AB4),"","(" &amp; SUM(IF(AB4&lt;_xlfn.UNIQUE(_xlfn._xlws.FILTER($AB$3:INDEX(AB:AB, ROWS(AB:AB)),$AB$3:INDEX(AB:AB, ROWS(AB:AB))&lt;&gt;"")),1))+1 &amp; ")")</f>
        <v>(4)</v>
      </c>
      <c r="AD4" s="6">
        <v>3.4641999999999999</v>
      </c>
      <c r="AE4" s="11" t="str" cm="1">
        <f t="array" ref="AE4">IF(ISBLANK(AD4),"","(" &amp; SUM(IF(AD4&lt;_xlfn.UNIQUE(_xlfn._xlws.FILTER($AD$3:INDEX(AD:AD, ROWS(AD:AD)),$AD$3:INDEX(AD:AD, ROWS(AD:AD))&lt;&gt;"")),1))+1 &amp; ")")</f>
        <v>(3)</v>
      </c>
      <c r="AF4" s="20">
        <f t="shared" ref="AF4:AF40" si="0">IF(ISBLANK(AB4),"",ROUND(((G4+I4)/2 + (K4+M4+O4+Q4+S4+U4)/6 + (W4+Y4)/2 + (AA4+AC4)/2 + AE4)/-5,2))</f>
        <v>2.9</v>
      </c>
    </row>
    <row r="5" spans="1:32" x14ac:dyDescent="0.2">
      <c r="A5" s="21" cm="1">
        <f t="array" ref="A5">IF(OR(ISBLANK(AF5),AF5=""),"",SUM(IF(AF5&gt;_xlfn.UNIQUE(_xlfn._xlws.FILTER($AF$3:INDEX(AF:AF, ROWS(AF:AF)),$AF$3:INDEX(AF:AF, ROWS(AF:AF))&lt;&gt;"")),1))+1)</f>
        <v>3</v>
      </c>
      <c r="B5" s="2" t="s">
        <v>30</v>
      </c>
      <c r="C5" s="22">
        <v>6</v>
      </c>
      <c r="D5" s="23">
        <v>45557</v>
      </c>
      <c r="E5" s="12" t="s">
        <v>364</v>
      </c>
      <c r="F5" s="6">
        <v>2.9824999999999999</v>
      </c>
      <c r="G5" s="4" t="str" cm="1">
        <f t="array" ref="G5">IF(ISBLANK(F5),"","(" &amp; SUM(IF(F5&lt;_xlfn.UNIQUE(_xlfn._xlws.FILTER($F$3:INDEX(F:F, ROWS(F:F)),$F$3:INDEX(F:F, ROWS(F:F))&lt;&gt;"")),1))+1 &amp; ")")</f>
        <v>(9)</v>
      </c>
      <c r="H5" s="3">
        <v>3.4357000000000002</v>
      </c>
      <c r="I5" s="11" t="str" cm="1">
        <f t="array" ref="I5">IF(ISBLANK(H5),"","(" &amp; SUM(IF(H5&lt;_xlfn.UNIQUE(_xlfn._xlws.FILTER($H$3:INDEX(H:H, ROWS(H:H)),$H$3:INDEX(H:H, ROWS(H:H))&lt;&gt;"")),1))+1 &amp; ")")</f>
        <v>(7)</v>
      </c>
      <c r="J5" s="6">
        <v>2.5501999999999998</v>
      </c>
      <c r="K5" s="4" t="str" cm="1">
        <f t="array" ref="K5">IF(ISBLANK(J5),"","(" &amp; SUM(IF(J5&lt;_xlfn.UNIQUE(_xlfn._xlws.FILTER($J$3:INDEX(J:J, ROWS(J:J)),$J$3:INDEX(J:J, ROWS(J:J))&lt;&gt;"")),1))+1 &amp; ")")</f>
        <v>(6)</v>
      </c>
      <c r="L5" s="3">
        <v>0.8528</v>
      </c>
      <c r="M5" s="4" t="str" cm="1">
        <f t="array" ref="M5">IF(ISBLANK(L5),"","(" &amp; SUM(IF(L5&lt;_xlfn.UNIQUE(_xlfn._xlws.FILTER($L$3:INDEX(L:L, ROWS(L:L)),$L$3:INDEX(L:L, ROWS(L:L))&lt;&gt;"")),1))+1 &amp; ")")</f>
        <v>(4)</v>
      </c>
      <c r="N5" s="3">
        <v>13.3057</v>
      </c>
      <c r="O5" s="4" t="str" cm="1">
        <f t="array" ref="O5">IF(ISBLANK(N5),"","(" &amp; SUM(IF(N5&lt;_xlfn.UNIQUE(_xlfn._xlws.FILTER($N$3:INDEX(N:N, ROWS(N:N)),$N$3:INDEX(N:N, ROWS(N:N))&lt;&gt;"")),1))+1 &amp; ")")</f>
        <v>(4)</v>
      </c>
      <c r="P5" s="3">
        <v>3.331</v>
      </c>
      <c r="Q5" s="4" t="str" cm="1">
        <f t="array" ref="Q5">IF(ISBLANK(P5),"","(" &amp; SUM(IF(P5&gt;_xlfn.UNIQUE(_xlfn._xlws.FILTER($P$3:INDEX(P:P, ROWS(P:P)),$P$3:INDEX(P:P, ROWS(P:P))&lt;&gt;"")),1))+1 &amp; ")")</f>
        <v>(6)</v>
      </c>
      <c r="R5" s="3">
        <v>2.9893999999999998</v>
      </c>
      <c r="S5" s="4" t="str" cm="1">
        <f t="array" ref="S5">IF(ISBLANK(R5),"","(" &amp; SUM(IF(R5&gt;_xlfn.UNIQUE(_xlfn._xlws.FILTER($R$3:INDEX(R:R, ROWS(R:R)),$R$3:INDEX(R:R, ROWS(R:R))&lt;&gt;"")),1))+1 &amp; ")")</f>
        <v>(9)</v>
      </c>
      <c r="T5" s="3">
        <v>3.3395999999999999</v>
      </c>
      <c r="U5" s="11" t="str" cm="1">
        <f t="array" ref="U5">IF(ISBLANK(T5),"","(" &amp; SUM(IF(T5&lt;_xlfn.UNIQUE(_xlfn._xlws.FILTER($T$3:INDEX(T:T, ROWS(T:T)),$T$3:INDEX(T:T, ROWS(T:T))&lt;&gt;"")),1))+1 &amp; ")")</f>
        <v>(6)</v>
      </c>
      <c r="V5" s="40">
        <v>0.84279999999999999</v>
      </c>
      <c r="W5" s="7" t="str" cm="1">
        <f t="array" ref="W5">IF(ISBLANK(V5),"","(" &amp; SUM(IF(V5&lt;_xlfn.UNIQUE(_xlfn._xlws.FILTER($V$3:INDEX(V:V, ROWS(V:V)),$V$3:INDEX(V:V, ROWS(V:V))&lt;&gt;"")),1))+1 &amp; ")")</f>
        <v>(5)</v>
      </c>
      <c r="X5" s="6">
        <v>0.82679999999999998</v>
      </c>
      <c r="Y5" s="11" t="str" cm="1">
        <f t="array" ref="Y5">IF(ISBLANK(X5),"","(" &amp; SUM(IF(X5&lt;_xlfn.UNIQUE(_xlfn._xlws.FILTER($X$3:INDEX(X:X, ROWS(X:X)),$X$3:INDEX(X:X, ROWS(X:X))&lt;&gt;"")),1))+1 &amp; ")")</f>
        <v>(2)</v>
      </c>
      <c r="Z5" s="6">
        <v>0.77449999999999997</v>
      </c>
      <c r="AA5" s="7" t="str" cm="1">
        <f t="array" ref="AA5">IF(ISBLANK(Z5),"","(" &amp; SUM(IF(Z5&lt;_xlfn.UNIQUE(_xlfn._xlws.FILTER($Z$3:INDEX(Z:Z, ROWS(Z:Z)),$Z$3:INDEX(Z:Z, ROWS(Z:Z))&lt;&gt;"")),1))+1 &amp; ")")</f>
        <v>(7)</v>
      </c>
      <c r="AB5" s="6">
        <v>74.03</v>
      </c>
      <c r="AC5" s="11" t="str" cm="1">
        <f t="array" ref="AC5">IF(ISBLANK(AB5),"","(" &amp; SUM(IF(AB5&lt;_xlfn.UNIQUE(_xlfn._xlws.FILTER($AB$3:INDEX(AB:AB, ROWS(AB:AB)),$AB$3:INDEX(AB:AB, ROWS(AB:AB))&lt;&gt;"")),1))+1 &amp; ")")</f>
        <v>(1)</v>
      </c>
      <c r="AD5" s="6">
        <v>3.4382999999999999</v>
      </c>
      <c r="AE5" s="11" t="str" cm="1">
        <f t="array" ref="AE5">IF(ISBLANK(AD5),"","(" &amp; SUM(IF(AD5&lt;_xlfn.UNIQUE(_xlfn._xlws.FILTER($AD$3:INDEX(AD:AD, ROWS(AD:AD)),$AD$3:INDEX(AD:AD, ROWS(AD:AD))&lt;&gt;"")),1))+1 &amp; ")")</f>
        <v>(4)</v>
      </c>
      <c r="AF5" s="20">
        <f t="shared" si="0"/>
        <v>5.07</v>
      </c>
    </row>
    <row r="6" spans="1:32" x14ac:dyDescent="0.2">
      <c r="A6" s="21" cm="1">
        <f t="array" ref="A6">IF(OR(ISBLANK(AF6),AF6=""),"",SUM(IF(AF6&gt;_xlfn.UNIQUE(_xlfn._xlws.FILTER($AF$3:INDEX(AF:AF, ROWS(AF:AF)),$AF$3:INDEX(AF:AF, ROWS(AF:AF))&lt;&gt;"")),1))+1)</f>
        <v>3</v>
      </c>
      <c r="B6" s="2" t="s">
        <v>28</v>
      </c>
      <c r="C6" s="22">
        <v>5</v>
      </c>
      <c r="D6" s="23">
        <v>45556</v>
      </c>
      <c r="E6" s="12" t="s">
        <v>29</v>
      </c>
      <c r="F6" s="6">
        <v>2.9508000000000001</v>
      </c>
      <c r="G6" s="4" t="str" cm="1">
        <f t="array" ref="G6">IF(ISBLANK(F6),"","(" &amp; SUM(IF(F6&lt;_xlfn.UNIQUE(_xlfn._xlws.FILTER($F$3:INDEX(F:F, ROWS(F:F)),$F$3:INDEX(F:F, ROWS(F:F))&lt;&gt;"")),1))+1 &amp; ")")</f>
        <v>(11)</v>
      </c>
      <c r="H6" s="3">
        <v>3.3549000000000002</v>
      </c>
      <c r="I6" s="11" t="str" cm="1">
        <f t="array" ref="I6">IF(ISBLANK(H6),"","(" &amp; SUM(IF(H6&lt;_xlfn.UNIQUE(_xlfn._xlws.FILTER($H$3:INDEX(H:H, ROWS(H:H)),$H$3:INDEX(H:H, ROWS(H:H))&lt;&gt;"")),1))+1 &amp; ")")</f>
        <v>(11)</v>
      </c>
      <c r="J6" s="6">
        <v>2.6610999999999998</v>
      </c>
      <c r="K6" s="4" t="str" cm="1">
        <f t="array" ref="K6">IF(ISBLANK(J6),"","(" &amp; SUM(IF(J6&lt;_xlfn.UNIQUE(_xlfn._xlws.FILTER($J$3:INDEX(J:J, ROWS(J:J)),$J$3:INDEX(J:J, ROWS(J:J))&lt;&gt;"")),1))+1 &amp; ")")</f>
        <v>(2)</v>
      </c>
      <c r="L6" s="3">
        <v>0.86209999999999998</v>
      </c>
      <c r="M6" s="4" t="str" cm="1">
        <f t="array" ref="M6">IF(ISBLANK(L6),"","(" &amp; SUM(IF(L6&lt;_xlfn.UNIQUE(_xlfn._xlws.FILTER($L$3:INDEX(L:L, ROWS(L:L)),$L$3:INDEX(L:L, ROWS(L:L))&lt;&gt;"")),1))+1 &amp; ")")</f>
        <v>(3)</v>
      </c>
      <c r="N6" s="3">
        <v>13.5425</v>
      </c>
      <c r="O6" s="4" t="str" cm="1">
        <f t="array" ref="O6">IF(ISBLANK(N6),"","(" &amp; SUM(IF(N6&lt;_xlfn.UNIQUE(_xlfn._xlws.FILTER($N$3:INDEX(N:N, ROWS(N:N)),$N$3:INDEX(N:N, ROWS(N:N))&lt;&gt;"")),1))+1 &amp; ")")</f>
        <v>(3)</v>
      </c>
      <c r="P6" s="3">
        <v>3.1358000000000001</v>
      </c>
      <c r="Q6" s="4" t="str" cm="1">
        <f t="array" ref="Q6">IF(ISBLANK(P6),"","(" &amp; SUM(IF(P6&gt;_xlfn.UNIQUE(_xlfn._xlws.FILTER($P$3:INDEX(P:P, ROWS(P:P)),$P$3:INDEX(P:P, ROWS(P:P))&lt;&gt;"")),1))+1 &amp; ")")</f>
        <v>(2)</v>
      </c>
      <c r="R6" s="3">
        <v>2.6960999999999999</v>
      </c>
      <c r="S6" s="4" t="str" cm="1">
        <f t="array" ref="S6">IF(ISBLANK(R6),"","(" &amp; SUM(IF(R6&gt;_xlfn.UNIQUE(_xlfn._xlws.FILTER($R$3:INDEX(R:R, ROWS(R:R)),$R$3:INDEX(R:R, ROWS(R:R))&lt;&gt;"")),1))+1 &amp; ")")</f>
        <v>(1)</v>
      </c>
      <c r="T6" s="3">
        <v>3.448</v>
      </c>
      <c r="U6" s="11" t="str" cm="1">
        <f t="array" ref="U6">IF(ISBLANK(T6),"","(" &amp; SUM(IF(T6&lt;_xlfn.UNIQUE(_xlfn._xlws.FILTER($T$3:INDEX(T:T, ROWS(T:T)),$T$3:INDEX(T:T, ROWS(T:T))&lt;&gt;"")),1))+1 &amp; ")")</f>
        <v>(3)</v>
      </c>
      <c r="V6" s="40">
        <v>0.84899999999999998</v>
      </c>
      <c r="W6" s="7" t="str" cm="1">
        <f t="array" ref="W6">IF(ISBLANK(V6),"","(" &amp; SUM(IF(V6&lt;_xlfn.UNIQUE(_xlfn._xlws.FILTER($V$3:INDEX(V:V, ROWS(V:V)),$V$3:INDEX(V:V, ROWS(V:V))&lt;&gt;"")),1))+1 &amp; ")")</f>
        <v>(2)</v>
      </c>
      <c r="X6" s="6">
        <v>0.82579999999999998</v>
      </c>
      <c r="Y6" s="11" t="str" cm="1">
        <f t="array" ref="Y6">IF(ISBLANK(X6),"","(" &amp; SUM(IF(X6&lt;_xlfn.UNIQUE(_xlfn._xlws.FILTER($X$3:INDEX(X:X, ROWS(X:X)),$X$3:INDEX(X:X, ROWS(X:X))&lt;&gt;"")),1))+1 &amp; ")")</f>
        <v>(3)</v>
      </c>
      <c r="Z6" s="6">
        <v>0.81289999999999996</v>
      </c>
      <c r="AA6" s="7" t="str" cm="1">
        <f t="array" ref="AA6">IF(ISBLANK(Z6),"","(" &amp; SUM(IF(Z6&lt;_xlfn.UNIQUE(_xlfn._xlws.FILTER($Z$3:INDEX(Z:Z, ROWS(Z:Z)),$Z$3:INDEX(Z:Z, ROWS(Z:Z))&lt;&gt;"")),1))+1 &amp; ")")</f>
        <v>(2)</v>
      </c>
      <c r="AB6" s="6">
        <v>73.099999999999994</v>
      </c>
      <c r="AC6" s="11" t="str" cm="1">
        <f t="array" ref="AC6">IF(ISBLANK(AB6),"","(" &amp; SUM(IF(AB6&lt;_xlfn.UNIQUE(_xlfn._xlws.FILTER($AB$3:INDEX(AB:AB, ROWS(AB:AB)),$AB$3:INDEX(AB:AB, ROWS(AB:AB))&lt;&gt;"")),1))+1 &amp; ")")</f>
        <v>(3)</v>
      </c>
      <c r="AD6" s="6">
        <v>3.4049999999999998</v>
      </c>
      <c r="AE6" s="11" t="str" cm="1">
        <f t="array" ref="AE6">IF(ISBLANK(AD6),"","(" &amp; SUM(IF(AD6&lt;_xlfn.UNIQUE(_xlfn._xlws.FILTER($AD$3:INDEX(AD:AD, ROWS(AD:AD)),$AD$3:INDEX(AD:AD, ROWS(AD:AD))&lt;&gt;"")),1))+1 &amp; ")")</f>
        <v>(7)</v>
      </c>
      <c r="AF6" s="20">
        <f t="shared" si="0"/>
        <v>5.07</v>
      </c>
    </row>
    <row r="7" spans="1:32" x14ac:dyDescent="0.2">
      <c r="A7" s="21" cm="1">
        <f t="array" ref="A7">IF(OR(ISBLANK(AF7),AF7=""),"",SUM(IF(AF7&gt;_xlfn.UNIQUE(_xlfn._xlws.FILTER($AF$3:INDEX(AF:AF, ROWS(AF:AF)),$AF$3:INDEX(AF:AF, ROWS(AF:AF))&lt;&gt;"")),1))+1)</f>
        <v>4</v>
      </c>
      <c r="B7" s="2" t="s">
        <v>32</v>
      </c>
      <c r="C7" s="22">
        <v>6</v>
      </c>
      <c r="D7" s="23">
        <v>45556</v>
      </c>
      <c r="E7" s="12" t="s">
        <v>33</v>
      </c>
      <c r="F7" s="6">
        <v>2.9834000000000001</v>
      </c>
      <c r="G7" s="4" t="str" cm="1">
        <f t="array" ref="G7">IF(ISBLANK(F7),"","(" &amp; SUM(IF(F7&lt;_xlfn.UNIQUE(_xlfn._xlws.FILTER($F$3:INDEX(F:F, ROWS(F:F)),$F$3:INDEX(F:F, ROWS(F:F))&lt;&gt;"")),1))+1 &amp; ")")</f>
        <v>(8)</v>
      </c>
      <c r="H7" s="3">
        <v>3.3744000000000001</v>
      </c>
      <c r="I7" s="11" t="str" cm="1">
        <f t="array" ref="I7">IF(ISBLANK(H7),"","(" &amp; SUM(IF(H7&lt;_xlfn.UNIQUE(_xlfn._xlws.FILTER($H$3:INDEX(H:H, ROWS(H:H)),$H$3:INDEX(H:H, ROWS(H:H))&lt;&gt;"")),1))+1 &amp; ")")</f>
        <v>(10)</v>
      </c>
      <c r="J7" s="6">
        <v>2.6038999999999999</v>
      </c>
      <c r="K7" s="4" t="str" cm="1">
        <f t="array" ref="K7">IF(ISBLANK(J7),"","(" &amp; SUM(IF(J7&lt;_xlfn.UNIQUE(_xlfn._xlws.FILTER($J$3:INDEX(J:J, ROWS(J:J)),$J$3:INDEX(J:J, ROWS(J:J))&lt;&gt;"")),1))+1 &amp; ")")</f>
        <v>(4)</v>
      </c>
      <c r="L7" s="3">
        <v>0.84950000000000003</v>
      </c>
      <c r="M7" s="4" t="str" cm="1">
        <f t="array" ref="M7">IF(ISBLANK(L7),"","(" &amp; SUM(IF(L7&lt;_xlfn.UNIQUE(_xlfn._xlws.FILTER($L$3:INDEX(L:L, ROWS(L:L)),$L$3:INDEX(L:L, ROWS(L:L))&lt;&gt;"")),1))+1 &amp; ")")</f>
        <v>(5)</v>
      </c>
      <c r="N7" s="3">
        <v>13.135899999999999</v>
      </c>
      <c r="O7" s="4" t="str" cm="1">
        <f t="array" ref="O7">IF(ISBLANK(N7),"","(" &amp; SUM(IF(N7&lt;_xlfn.UNIQUE(_xlfn._xlws.FILTER($N$3:INDEX(N:N, ROWS(N:N)),$N$3:INDEX(N:N, ROWS(N:N))&lt;&gt;"")),1))+1 &amp; ")")</f>
        <v>(5)</v>
      </c>
      <c r="P7" s="3">
        <v>3.2073</v>
      </c>
      <c r="Q7" s="4" t="str" cm="1">
        <f t="array" ref="Q7">IF(ISBLANK(P7),"","(" &amp; SUM(IF(P7&gt;_xlfn.UNIQUE(_xlfn._xlws.FILTER($P$3:INDEX(P:P, ROWS(P:P)),$P$3:INDEX(P:P, ROWS(P:P))&lt;&gt;"")),1))+1 &amp; ")")</f>
        <v>(4)</v>
      </c>
      <c r="R7" s="3">
        <v>2.7549000000000001</v>
      </c>
      <c r="S7" s="4" t="str" cm="1">
        <f t="array" ref="S7">IF(ISBLANK(R7),"","(" &amp; SUM(IF(R7&gt;_xlfn.UNIQUE(_xlfn._xlws.FILTER($R$3:INDEX(R:R, ROWS(R:R)),$R$3:INDEX(R:R, ROWS(R:R))&lt;&gt;"")),1))+1 &amp; ")")</f>
        <v>(3)</v>
      </c>
      <c r="T7" s="3">
        <v>3.4281999999999999</v>
      </c>
      <c r="U7" s="11" t="str" cm="1">
        <f t="array" ref="U7">IF(ISBLANK(T7),"","(" &amp; SUM(IF(T7&lt;_xlfn.UNIQUE(_xlfn._xlws.FILTER($T$3:INDEX(T:T, ROWS(T:T)),$T$3:INDEX(T:T, ROWS(T:T))&lt;&gt;"")),1))+1 &amp; ")")</f>
        <v>(4)</v>
      </c>
      <c r="V7" s="40">
        <v>0.84299999999999997</v>
      </c>
      <c r="W7" s="7" t="str" cm="1">
        <f t="array" ref="W7">IF(ISBLANK(V7),"","(" &amp; SUM(IF(V7&lt;_xlfn.UNIQUE(_xlfn._xlws.FILTER($V$3:INDEX(V:V, ROWS(V:V)),$V$3:INDEX(V:V, ROWS(V:V))&lt;&gt;"")),1))+1 &amp; ")")</f>
        <v>(4)</v>
      </c>
      <c r="X7" s="6">
        <v>0.80679999999999996</v>
      </c>
      <c r="Y7" s="11" t="str" cm="1">
        <f t="array" ref="Y7">IF(ISBLANK(X7),"","(" &amp; SUM(IF(X7&lt;_xlfn.UNIQUE(_xlfn._xlws.FILTER($X$3:INDEX(X:X, ROWS(X:X)),$X$3:INDEX(X:X, ROWS(X:X))&lt;&gt;"")),1))+1 &amp; ")")</f>
        <v>(5)</v>
      </c>
      <c r="Z7" s="6">
        <v>0.78420000000000001</v>
      </c>
      <c r="AA7" s="7" t="str" cm="1">
        <f t="array" ref="AA7">IF(ISBLANK(Z7),"","(" &amp; SUM(IF(Z7&lt;_xlfn.UNIQUE(_xlfn._xlws.FILTER($Z$3:INDEX(Z:Z, ROWS(Z:Z)),$Z$3:INDEX(Z:Z, ROWS(Z:Z))&lt;&gt;"")),1))+1 &amp; ")")</f>
        <v>(5)</v>
      </c>
      <c r="AB7" s="6">
        <v>71.67</v>
      </c>
      <c r="AC7" s="11" t="str" cm="1">
        <f t="array" ref="AC7">IF(ISBLANK(AB7),"","(" &amp; SUM(IF(AB7&lt;_xlfn.UNIQUE(_xlfn._xlws.FILTER($AB$3:INDEX(AB:AB, ROWS(AB:AB)),$AB$3:INDEX(AB:AB, ROWS(AB:AB))&lt;&gt;"")),1))+1 &amp; ")")</f>
        <v>(5)</v>
      </c>
      <c r="AD7" s="6">
        <v>3.3361999999999998</v>
      </c>
      <c r="AE7" s="11" t="str" cm="1">
        <f t="array" ref="AE7">IF(ISBLANK(AD7),"","(" &amp; SUM(IF(AD7&lt;_xlfn.UNIQUE(_xlfn._xlws.FILTER($AD$3:INDEX(AD:AD, ROWS(AD:AD)),$AD$3:INDEX(AD:AD, ROWS(AD:AD))&lt;&gt;"")),1))+1 &amp; ")")</f>
        <v>(10)</v>
      </c>
      <c r="AF7" s="20">
        <f t="shared" si="0"/>
        <v>6.53</v>
      </c>
    </row>
    <row r="8" spans="1:32" x14ac:dyDescent="0.2">
      <c r="A8" s="21" cm="1">
        <f t="array" ref="A8">IF(OR(ISBLANK(AF8),AF8=""),"",SUM(IF(AF8&gt;_xlfn.UNIQUE(_xlfn._xlws.FILTER($AF$3:INDEX(AF:AF, ROWS(AF:AF)),$AF$3:INDEX(AF:AF, ROWS(AF:AF))&lt;&gt;"")),1))+1)</f>
        <v>5</v>
      </c>
      <c r="B8" s="2" t="s">
        <v>36</v>
      </c>
      <c r="C8" s="22">
        <v>6</v>
      </c>
      <c r="D8" s="23">
        <v>45557</v>
      </c>
      <c r="E8" s="12" t="s">
        <v>37</v>
      </c>
      <c r="F8" s="6">
        <v>3.0186000000000002</v>
      </c>
      <c r="G8" s="4" t="str" cm="1">
        <f t="array" ref="G8">IF(ISBLANK(F8),"","(" &amp; SUM(IF(F8&lt;_xlfn.UNIQUE(_xlfn._xlws.FILTER($F$3:INDEX(F:F, ROWS(F:F)),$F$3:INDEX(F:F, ROWS(F:F))&lt;&gt;"")),1))+1 &amp; ")")</f>
        <v>(4)</v>
      </c>
      <c r="H8" s="3">
        <v>3.5952999999999999</v>
      </c>
      <c r="I8" s="11" t="str" cm="1">
        <f t="array" ref="I8">IF(ISBLANK(H8),"","(" &amp; SUM(IF(H8&lt;_xlfn.UNIQUE(_xlfn._xlws.FILTER($H$3:INDEX(H:H, ROWS(H:H)),$H$3:INDEX(H:H, ROWS(H:H))&lt;&gt;"")),1))+1 &amp; ")")</f>
        <v>(5)</v>
      </c>
      <c r="J8" s="6">
        <v>2.3239000000000001</v>
      </c>
      <c r="K8" s="4" t="str" cm="1">
        <f t="array" ref="K8">IF(ISBLANK(J8),"","(" &amp; SUM(IF(J8&lt;_xlfn.UNIQUE(_xlfn._xlws.FILTER($J$3:INDEX(J:J, ROWS(J:J)),$J$3:INDEX(J:J, ROWS(J:J))&lt;&gt;"")),1))+1 &amp; ")")</f>
        <v>(9)</v>
      </c>
      <c r="L8" s="3">
        <v>0.81740000000000002</v>
      </c>
      <c r="M8" s="4" t="str" cm="1">
        <f t="array" ref="M8">IF(ISBLANK(L8),"","(" &amp; SUM(IF(L8&lt;_xlfn.UNIQUE(_xlfn._xlws.FILTER($L$3:INDEX(L:L, ROWS(L:L)),$L$3:INDEX(L:L, ROWS(L:L))&lt;&gt;"")),1))+1 &amp; ")")</f>
        <v>(8)</v>
      </c>
      <c r="N8" s="3">
        <v>11.3752</v>
      </c>
      <c r="O8" s="4" t="str" cm="1">
        <f t="array" ref="O8">IF(ISBLANK(N8),"","(" &amp; SUM(IF(N8&lt;_xlfn.UNIQUE(_xlfn._xlws.FILTER($N$3:INDEX(N:N, ROWS(N:N)),$N$3:INDEX(N:N, ROWS(N:N))&lt;&gt;"")),1))+1 &amp; ")")</f>
        <v>(10)</v>
      </c>
      <c r="P8" s="3">
        <v>3.3384999999999998</v>
      </c>
      <c r="Q8" s="4" t="str" cm="1">
        <f t="array" ref="Q8">IF(ISBLANK(P8),"","(" &amp; SUM(IF(P8&gt;_xlfn.UNIQUE(_xlfn._xlws.FILTER($P$3:INDEX(P:P, ROWS(P:P)),$P$3:INDEX(P:P, ROWS(P:P))&lt;&gt;"")),1))+1 &amp; ")")</f>
        <v>(7)</v>
      </c>
      <c r="R8" s="3">
        <v>3.4514</v>
      </c>
      <c r="S8" s="4" t="str" cm="1">
        <f t="array" ref="S8">IF(ISBLANK(R8),"","(" &amp; SUM(IF(R8&gt;_xlfn.UNIQUE(_xlfn._xlws.FILTER($R$3:INDEX(R:R, ROWS(R:R)),$R$3:INDEX(R:R, ROWS(R:R))&lt;&gt;"")),1))+1 &amp; ")")</f>
        <v>(14)</v>
      </c>
      <c r="T8" s="3">
        <v>3.157</v>
      </c>
      <c r="U8" s="11" t="str" cm="1">
        <f t="array" ref="U8">IF(ISBLANK(T8),"","(" &amp; SUM(IF(T8&lt;_xlfn.UNIQUE(_xlfn._xlws.FILTER($T$3:INDEX(T:T, ROWS(T:T)),$T$3:INDEX(T:T, ROWS(T:T))&lt;&gt;"")),1))+1 &amp; ")")</f>
        <v>(8)</v>
      </c>
      <c r="V8" s="40">
        <v>0.8236</v>
      </c>
      <c r="W8" s="7" t="str" cm="1">
        <f t="array" ref="W8">IF(ISBLANK(V8),"","(" &amp; SUM(IF(V8&lt;_xlfn.UNIQUE(_xlfn._xlws.FILTER($V$3:INDEX(V:V, ROWS(V:V)),$V$3:INDEX(V:V, ROWS(V:V))&lt;&gt;"")),1))+1 &amp; ")")</f>
        <v>(9)</v>
      </c>
      <c r="X8" s="6">
        <v>0.77829999999999999</v>
      </c>
      <c r="Y8" s="11" t="str" cm="1">
        <f t="array" ref="Y8">IF(ISBLANK(X8),"","(" &amp; SUM(IF(X8&lt;_xlfn.UNIQUE(_xlfn._xlws.FILTER($X$3:INDEX(X:X, ROWS(X:X)),$X$3:INDEX(X:X, ROWS(X:X))&lt;&gt;"")),1))+1 &amp; ")")</f>
        <v>(9)</v>
      </c>
      <c r="Z8" s="6">
        <v>0.75729999999999997</v>
      </c>
      <c r="AA8" s="7" t="str" cm="1">
        <f t="array" ref="AA8">IF(ISBLANK(Z8),"","(" &amp; SUM(IF(Z8&lt;_xlfn.UNIQUE(_xlfn._xlws.FILTER($Z$3:INDEX(Z:Z, ROWS(Z:Z)),$Z$3:INDEX(Z:Z, ROWS(Z:Z))&lt;&gt;"")),1))+1 &amp; ")")</f>
        <v>(8)</v>
      </c>
      <c r="AB8" s="6">
        <v>67.960000000000008</v>
      </c>
      <c r="AC8" s="11" t="str" cm="1">
        <f t="array" ref="AC8">IF(ISBLANK(AB8),"","(" &amp; SUM(IF(AB8&lt;_xlfn.UNIQUE(_xlfn._xlws.FILTER($AB$3:INDEX(AB:AB, ROWS(AB:AB)),$AB$3:INDEX(AB:AB, ROWS(AB:AB))&lt;&gt;"")),1))+1 &amp; ")")</f>
        <v>(8)</v>
      </c>
      <c r="AD8" s="6">
        <v>3.4679000000000002</v>
      </c>
      <c r="AE8" s="11" t="str" cm="1">
        <f t="array" ref="AE8">IF(ISBLANK(AD8),"","(" &amp; SUM(IF(AD8&lt;_xlfn.UNIQUE(_xlfn._xlws.FILTER($AD$3:INDEX(AD:AD, ROWS(AD:AD)),$AD$3:INDEX(AD:AD, ROWS(AD:AD))&lt;&gt;"")),1))+1 &amp; ")")</f>
        <v>(2)</v>
      </c>
      <c r="AF8" s="20">
        <f t="shared" si="0"/>
        <v>6.57</v>
      </c>
    </row>
    <row r="9" spans="1:32" x14ac:dyDescent="0.2">
      <c r="A9" s="21" cm="1">
        <f t="array" ref="A9">IF(OR(ISBLANK(AF9),AF9=""),"",SUM(IF(AF9&gt;_xlfn.UNIQUE(_xlfn._xlws.FILTER($AF$3:INDEX(AF:AF, ROWS(AF:AF)),$AF$3:INDEX(AF:AF, ROWS(AF:AF))&lt;&gt;"")),1))+1)</f>
        <v>6</v>
      </c>
      <c r="B9" s="2" t="s">
        <v>34</v>
      </c>
      <c r="C9" s="22">
        <v>5</v>
      </c>
      <c r="D9" s="23">
        <v>45557</v>
      </c>
      <c r="E9" s="12" t="s">
        <v>35</v>
      </c>
      <c r="F9" s="6">
        <v>2.9988000000000001</v>
      </c>
      <c r="G9" s="4" t="str" cm="1">
        <f t="array" ref="G9">IF(ISBLANK(F9),"","(" &amp; SUM(IF(F9&lt;_xlfn.UNIQUE(_xlfn._xlws.FILTER($F$3:INDEX(F:F, ROWS(F:F)),$F$3:INDEX(F:F, ROWS(F:F))&lt;&gt;"")),1))+1 &amp; ")")</f>
        <v>(7)</v>
      </c>
      <c r="H9" s="3">
        <v>3.3452999999999999</v>
      </c>
      <c r="I9" s="11" t="str" cm="1">
        <f t="array" ref="I9">IF(ISBLANK(H9),"","(" &amp; SUM(IF(H9&lt;_xlfn.UNIQUE(_xlfn._xlws.FILTER($H$3:INDEX(H:H, ROWS(H:H)),$H$3:INDEX(H:H, ROWS(H:H))&lt;&gt;"")),1))+1 &amp; ")")</f>
        <v>(12)</v>
      </c>
      <c r="J9" s="6">
        <v>2.5217999999999998</v>
      </c>
      <c r="K9" s="4" t="str" cm="1">
        <f t="array" ref="K9">IF(ISBLANK(J9),"","(" &amp; SUM(IF(J9&lt;_xlfn.UNIQUE(_xlfn._xlws.FILTER($J$3:INDEX(J:J, ROWS(J:J)),$J$3:INDEX(J:J, ROWS(J:J))&lt;&gt;"")),1))+1 &amp; ")")</f>
        <v>(8)</v>
      </c>
      <c r="L9" s="3">
        <v>0.83609999999999995</v>
      </c>
      <c r="M9" s="4" t="str" cm="1">
        <f t="array" ref="M9">IF(ISBLANK(L9),"","(" &amp; SUM(IF(L9&lt;_xlfn.UNIQUE(_xlfn._xlws.FILTER($L$3:INDEX(L:L, ROWS(L:L)),$L$3:INDEX(L:L, ROWS(L:L))&lt;&gt;"")),1))+1 &amp; ")")</f>
        <v>(6)</v>
      </c>
      <c r="N9" s="3">
        <v>12.6258</v>
      </c>
      <c r="O9" s="4" t="str" cm="1">
        <f t="array" ref="O9">IF(ISBLANK(N9),"","(" &amp; SUM(IF(N9&lt;_xlfn.UNIQUE(_xlfn._xlws.FILTER($N$3:INDEX(N:N, ROWS(N:N)),$N$3:INDEX(N:N, ROWS(N:N))&lt;&gt;"")),1))+1 &amp; ")")</f>
        <v>(6)</v>
      </c>
      <c r="P9" s="3">
        <v>3.3209</v>
      </c>
      <c r="Q9" s="4" t="str" cm="1">
        <f t="array" ref="Q9">IF(ISBLANK(P9),"","(" &amp; SUM(IF(P9&gt;_xlfn.UNIQUE(_xlfn._xlws.FILTER($P$3:INDEX(P:P, ROWS(P:P)),$P$3:INDEX(P:P, ROWS(P:P))&lt;&gt;"")),1))+1 &amp; ")")</f>
        <v>(5)</v>
      </c>
      <c r="R9" s="3">
        <v>2.9216000000000002</v>
      </c>
      <c r="S9" s="4" t="str" cm="1">
        <f t="array" ref="S9">IF(ISBLANK(R9),"","(" &amp; SUM(IF(R9&gt;_xlfn.UNIQUE(_xlfn._xlws.FILTER($R$3:INDEX(R:R, ROWS(R:R)),$R$3:INDEX(R:R, ROWS(R:R))&lt;&gt;"")),1))+1 &amp; ")")</f>
        <v>(8)</v>
      </c>
      <c r="T9" s="3">
        <v>3.3117999999999999</v>
      </c>
      <c r="U9" s="11" t="str" cm="1">
        <f t="array" ref="U9">IF(ISBLANK(T9),"","(" &amp; SUM(IF(T9&lt;_xlfn.UNIQUE(_xlfn._xlws.FILTER($T$3:INDEX(T:T, ROWS(T:T)),$T$3:INDEX(T:T, ROWS(T:T))&lt;&gt;"")),1))+1 &amp; ")")</f>
        <v>(7)</v>
      </c>
      <c r="V9" s="40">
        <v>0.83169999999999999</v>
      </c>
      <c r="W9" s="7" t="str" cm="1">
        <f t="array" ref="W9">IF(ISBLANK(V9),"","(" &amp; SUM(IF(V9&lt;_xlfn.UNIQUE(_xlfn._xlws.FILTER($V$3:INDEX(V:V, ROWS(V:V)),$V$3:INDEX(V:V, ROWS(V:V))&lt;&gt;"")),1))+1 &amp; ")")</f>
        <v>(6)</v>
      </c>
      <c r="X9" s="6">
        <v>0.79730000000000001</v>
      </c>
      <c r="Y9" s="11" t="str" cm="1">
        <f t="array" ref="Y9">IF(ISBLANK(X9),"","(" &amp; SUM(IF(X9&lt;_xlfn.UNIQUE(_xlfn._xlws.FILTER($X$3:INDEX(X:X, ROWS(X:X)),$X$3:INDEX(X:X, ROWS(X:X))&lt;&gt;"")),1))+1 &amp; ")")</f>
        <v>(6)</v>
      </c>
      <c r="Z9" s="6">
        <v>0.78159999999999996</v>
      </c>
      <c r="AA9" s="7" t="str" cm="1">
        <f t="array" ref="AA9">IF(ISBLANK(Z9),"","(" &amp; SUM(IF(Z9&lt;_xlfn.UNIQUE(_xlfn._xlws.FILTER($Z$3:INDEX(Z:Z, ROWS(Z:Z)),$Z$3:INDEX(Z:Z, ROWS(Z:Z))&lt;&gt;"")),1))+1 &amp; ")")</f>
        <v>(6)</v>
      </c>
      <c r="AB9" s="6">
        <v>70.13</v>
      </c>
      <c r="AC9" s="11" t="str" cm="1">
        <f t="array" ref="AC9">IF(ISBLANK(AB9),"","(" &amp; SUM(IF(AB9&lt;_xlfn.UNIQUE(_xlfn._xlws.FILTER($AB$3:INDEX(AB:AB, ROWS(AB:AB)),$AB$3:INDEX(AB:AB, ROWS(AB:AB))&lt;&gt;"")),1))+1 &amp; ")")</f>
        <v>(6)</v>
      </c>
      <c r="AD9" s="6">
        <v>3.4133</v>
      </c>
      <c r="AE9" s="11" t="str" cm="1">
        <f t="array" ref="AE9">IF(ISBLANK(AD9),"","(" &amp; SUM(IF(AD9&lt;_xlfn.UNIQUE(_xlfn._xlws.FILTER($AD$3:INDEX(AD:AD, ROWS(AD:AD)),$AD$3:INDEX(AD:AD, ROWS(AD:AD))&lt;&gt;"")),1))+1 &amp; ")")</f>
        <v>(6)</v>
      </c>
      <c r="AF9" s="20">
        <f t="shared" si="0"/>
        <v>6.83</v>
      </c>
    </row>
    <row r="10" spans="1:32" x14ac:dyDescent="0.2">
      <c r="A10" s="21" cm="1">
        <f t="array" ref="A10">IF(OR(ISBLANK(AF10),AF10=""),"",SUM(IF(AF10&gt;_xlfn.UNIQUE(_xlfn._xlws.FILTER($AF$3:INDEX(AF:AF, ROWS(AF:AF)),$AF$3:INDEX(AF:AF, ROWS(AF:AF))&lt;&gt;"")),1))+1)</f>
        <v>7</v>
      </c>
      <c r="B10" s="2" t="s">
        <v>38</v>
      </c>
      <c r="C10" s="22">
        <v>3</v>
      </c>
      <c r="D10" s="23">
        <v>45556</v>
      </c>
      <c r="E10" s="12"/>
      <c r="F10" s="6">
        <v>2.903</v>
      </c>
      <c r="G10" s="4" t="str" cm="1">
        <f t="array" ref="G10">IF(ISBLANK(F10),"","(" &amp; SUM(IF(F10&lt;_xlfn.UNIQUE(_xlfn._xlws.FILTER($F$3:INDEX(F:F, ROWS(F:F)),$F$3:INDEX(F:F, ROWS(F:F))&lt;&gt;"")),1))+1 &amp; ")")</f>
        <v>(16)</v>
      </c>
      <c r="H10" s="3">
        <v>3.3763999999999998</v>
      </c>
      <c r="I10" s="11" t="str" cm="1">
        <f t="array" ref="I10">IF(ISBLANK(H10),"","(" &amp; SUM(IF(H10&lt;_xlfn.UNIQUE(_xlfn._xlws.FILTER($H$3:INDEX(H:H, ROWS(H:H)),$H$3:INDEX(H:H, ROWS(H:H))&lt;&gt;"")),1))+1 &amp; ")")</f>
        <v>(9)</v>
      </c>
      <c r="J10" s="6">
        <v>2.5543999999999998</v>
      </c>
      <c r="K10" s="4" t="str" cm="1">
        <f t="array" ref="K10">IF(ISBLANK(J10),"","(" &amp; SUM(IF(J10&lt;_xlfn.UNIQUE(_xlfn._xlws.FILTER($J$3:INDEX(J:J, ROWS(J:J)),$J$3:INDEX(J:J, ROWS(J:J))&lt;&gt;"")),1))+1 &amp; ")")</f>
        <v>(5)</v>
      </c>
      <c r="L10" s="3">
        <v>0.83309999999999995</v>
      </c>
      <c r="M10" s="4" t="str" cm="1">
        <f t="array" ref="M10">IF(ISBLANK(L10),"","(" &amp; SUM(IF(L10&lt;_xlfn.UNIQUE(_xlfn._xlws.FILTER($L$3:INDEX(L:L, ROWS(L:L)),$L$3:INDEX(L:L, ROWS(L:L))&lt;&gt;"")),1))+1 &amp; ")")</f>
        <v>(7)</v>
      </c>
      <c r="N10" s="3">
        <v>12.4214</v>
      </c>
      <c r="O10" s="4" t="str" cm="1">
        <f t="array" ref="O10">IF(ISBLANK(N10),"","(" &amp; SUM(IF(N10&lt;_xlfn.UNIQUE(_xlfn._xlws.FILTER($N$3:INDEX(N:N, ROWS(N:N)),$N$3:INDEX(N:N, ROWS(N:N))&lt;&gt;"")),1))+1 &amp; ")")</f>
        <v>(7)</v>
      </c>
      <c r="P10" s="3">
        <v>3.6128</v>
      </c>
      <c r="Q10" s="4" t="str" cm="1">
        <f t="array" ref="Q10">IF(ISBLANK(P10),"","(" &amp; SUM(IF(P10&gt;_xlfn.UNIQUE(_xlfn._xlws.FILTER($P$3:INDEX(P:P, ROWS(P:P)),$P$3:INDEX(P:P, ROWS(P:P))&lt;&gt;"")),1))+1 &amp; ")")</f>
        <v>(10)</v>
      </c>
      <c r="R10" s="3">
        <v>2.8601000000000001</v>
      </c>
      <c r="S10" s="4" t="str" cm="1">
        <f t="array" ref="S10">IF(ISBLANK(R10),"","(" &amp; SUM(IF(R10&gt;_xlfn.UNIQUE(_xlfn._xlws.FILTER($R$3:INDEX(R:R, ROWS(R:R)),$R$3:INDEX(R:R, ROWS(R:R))&lt;&gt;"")),1))+1 &amp; ")")</f>
        <v>(5)</v>
      </c>
      <c r="T10" s="3">
        <v>3.3610000000000002</v>
      </c>
      <c r="U10" s="11" t="str" cm="1">
        <f t="array" ref="U10">IF(ISBLANK(T10),"","(" &amp; SUM(IF(T10&lt;_xlfn.UNIQUE(_xlfn._xlws.FILTER($T$3:INDEX(T:T, ROWS(T:T)),$T$3:INDEX(T:T, ROWS(T:T))&lt;&gt;"")),1))+1 &amp; ")")</f>
        <v>(5)</v>
      </c>
      <c r="V10" s="40">
        <v>0.82989999999999997</v>
      </c>
      <c r="W10" s="7" t="str" cm="1">
        <f t="array" ref="W10">IF(ISBLANK(V10),"","(" &amp; SUM(IF(V10&lt;_xlfn.UNIQUE(_xlfn._xlws.FILTER($V$3:INDEX(V:V, ROWS(V:V)),$V$3:INDEX(V:V, ROWS(V:V))&lt;&gt;"")),1))+1 &amp; ")")</f>
        <v>(7)</v>
      </c>
      <c r="X10" s="6">
        <v>0.79159999999999997</v>
      </c>
      <c r="Y10" s="11" t="str" cm="1">
        <f t="array" ref="Y10">IF(ISBLANK(X10),"","(" &amp; SUM(IF(X10&lt;_xlfn.UNIQUE(_xlfn._xlws.FILTER($X$3:INDEX(X:X, ROWS(X:X)),$X$3:INDEX(X:X, ROWS(X:X))&lt;&gt;"")),1))+1 &amp; ")")</f>
        <v>(7)</v>
      </c>
      <c r="Z10" s="6">
        <v>0.78520000000000001</v>
      </c>
      <c r="AA10" s="7" t="str" cm="1">
        <f t="array" ref="AA10">IF(ISBLANK(Z10),"","(" &amp; SUM(IF(Z10&lt;_xlfn.UNIQUE(_xlfn._xlws.FILTER($Z$3:INDEX(Z:Z, ROWS(Z:Z)),$Z$3:INDEX(Z:Z, ROWS(Z:Z))&lt;&gt;"")),1))+1 &amp; ")")</f>
        <v>(4)</v>
      </c>
      <c r="AB10" s="6">
        <v>69.19</v>
      </c>
      <c r="AC10" s="11" t="str" cm="1">
        <f t="array" ref="AC10">IF(ISBLANK(AB10),"","(" &amp; SUM(IF(AB10&lt;_xlfn.UNIQUE(_xlfn._xlws.FILTER($AB$3:INDEX(AB:AB, ROWS(AB:AB)),$AB$3:INDEX(AB:AB, ROWS(AB:AB))&lt;&gt;"")),1))+1 &amp; ")")</f>
        <v>(7)</v>
      </c>
      <c r="AD10" s="6">
        <v>3.4358</v>
      </c>
      <c r="AE10" s="11" t="str" cm="1">
        <f t="array" ref="AE10">IF(ISBLANK(AD10),"","(" &amp; SUM(IF(AD10&lt;_xlfn.UNIQUE(_xlfn._xlws.FILTER($AD$3:INDEX(AD:AD, ROWS(AD:AD)),$AD$3:INDEX(AD:AD, ROWS(AD:AD))&lt;&gt;"")),1))+1 &amp; ")")</f>
        <v>(5)</v>
      </c>
      <c r="AF10" s="20">
        <f t="shared" si="0"/>
        <v>7.3</v>
      </c>
    </row>
    <row r="11" spans="1:32" x14ac:dyDescent="0.2">
      <c r="A11" s="21" cm="1">
        <f t="array" ref="A11">IF(OR(ISBLANK(AF11),AF11=""),"",SUM(IF(AF11&gt;_xlfn.UNIQUE(_xlfn._xlws.FILTER($AF$3:INDEX(AF:AF, ROWS(AF:AF)),$AF$3:INDEX(AF:AF, ROWS(AF:AF))&lt;&gt;"")),1))+1)</f>
        <v>8</v>
      </c>
      <c r="B11" s="2" t="s">
        <v>39</v>
      </c>
      <c r="C11" s="22">
        <v>3</v>
      </c>
      <c r="D11" s="23">
        <v>45556</v>
      </c>
      <c r="E11" s="12"/>
      <c r="F11" s="6">
        <v>2.9613</v>
      </c>
      <c r="G11" s="4" t="str" cm="1">
        <f t="array" ref="G11">IF(ISBLANK(F11),"","(" &amp; SUM(IF(F11&lt;_xlfn.UNIQUE(_xlfn._xlws.FILTER($F$3:INDEX(F:F, ROWS(F:F)),$F$3:INDEX(F:F, ROWS(F:F))&lt;&gt;"")),1))+1 &amp; ")")</f>
        <v>(10)</v>
      </c>
      <c r="H11" s="3">
        <v>3.1505000000000001</v>
      </c>
      <c r="I11" s="11" t="str" cm="1">
        <f t="array" ref="I11">IF(ISBLANK(H11),"","(" &amp; SUM(IF(H11&lt;_xlfn.UNIQUE(_xlfn._xlws.FILTER($H$3:INDEX(H:H, ROWS(H:H)),$H$3:INDEX(H:H, ROWS(H:H))&lt;&gt;"")),1))+1 &amp; ")")</f>
        <v>(15)</v>
      </c>
      <c r="J11" s="6">
        <v>2.5497000000000001</v>
      </c>
      <c r="K11" s="4" t="str" cm="1">
        <f t="array" ref="K11">IF(ISBLANK(J11),"","(" &amp; SUM(IF(J11&lt;_xlfn.UNIQUE(_xlfn._xlws.FILTER($J$3:INDEX(J:J, ROWS(J:J)),$J$3:INDEX(J:J, ROWS(J:J))&lt;&gt;"")),1))+1 &amp; ")")</f>
        <v>(7)</v>
      </c>
      <c r="L11" s="3">
        <v>0.80069999999999997</v>
      </c>
      <c r="M11" s="4" t="str" cm="1">
        <f t="array" ref="M11">IF(ISBLANK(L11),"","(" &amp; SUM(IF(L11&lt;_xlfn.UNIQUE(_xlfn._xlws.FILTER($L$3:INDEX(L:L, ROWS(L:L)),$L$3:INDEX(L:L, ROWS(L:L))&lt;&gt;"")),1))+1 &amp; ")")</f>
        <v>(11)</v>
      </c>
      <c r="N11" s="3">
        <v>10.7155</v>
      </c>
      <c r="O11" s="4" t="str" cm="1">
        <f t="array" ref="O11">IF(ISBLANK(N11),"","(" &amp; SUM(IF(N11&lt;_xlfn.UNIQUE(_xlfn._xlws.FILTER($N$3:INDEX(N:N, ROWS(N:N)),$N$3:INDEX(N:N, ROWS(N:N))&lt;&gt;"")),1))+1 &amp; ")")</f>
        <v>(11)</v>
      </c>
      <c r="P11" s="3">
        <v>3.8300999999999998</v>
      </c>
      <c r="Q11" s="4" t="str" cm="1">
        <f t="array" ref="Q11">IF(ISBLANK(P11),"","(" &amp; SUM(IF(P11&gt;_xlfn.UNIQUE(_xlfn._xlws.FILTER($P$3:INDEX(P:P, ROWS(P:P)),$P$3:INDEX(P:P, ROWS(P:P))&lt;&gt;"")),1))+1 &amp; ")")</f>
        <v>(11)</v>
      </c>
      <c r="R11" s="3">
        <v>2.7324999999999999</v>
      </c>
      <c r="S11" s="4" t="str" cm="1">
        <f t="array" ref="S11">IF(ISBLANK(R11),"","(" &amp; SUM(IF(R11&gt;_xlfn.UNIQUE(_xlfn._xlws.FILTER($R$3:INDEX(R:R, ROWS(R:R)),$R$3:INDEX(R:R, ROWS(R:R))&lt;&gt;"")),1))+1 &amp; ")")</f>
        <v>(2)</v>
      </c>
      <c r="T11" s="3">
        <v>3.1455000000000002</v>
      </c>
      <c r="U11" s="11" t="str" cm="1">
        <f t="array" ref="U11">IF(ISBLANK(T11),"","(" &amp; SUM(IF(T11&lt;_xlfn.UNIQUE(_xlfn._xlws.FILTER($T$3:INDEX(T:T, ROWS(T:T)),$T$3:INDEX(T:T, ROWS(T:T))&lt;&gt;"")),1))+1 &amp; ")")</f>
        <v>(9)</v>
      </c>
      <c r="V11" s="40">
        <v>0.80630000000000002</v>
      </c>
      <c r="W11" s="7" t="str" cm="1">
        <f t="array" ref="W11">IF(ISBLANK(V11),"","(" &amp; SUM(IF(V11&lt;_xlfn.UNIQUE(_xlfn._xlws.FILTER($V$3:INDEX(V:V, ROWS(V:V)),$V$3:INDEX(V:V, ROWS(V:V))&lt;&gt;"")),1))+1 &amp; ")")</f>
        <v>(11)</v>
      </c>
      <c r="X11" s="6">
        <v>0.74790000000000001</v>
      </c>
      <c r="Y11" s="11" t="str" cm="1">
        <f t="array" ref="Y11">IF(ISBLANK(X11),"","(" &amp; SUM(IF(X11&lt;_xlfn.UNIQUE(_xlfn._xlws.FILTER($X$3:INDEX(X:X, ROWS(X:X)),$X$3:INDEX(X:X, ROWS(X:X))&lt;&gt;"")),1))+1 &amp; ")")</f>
        <v>(11)</v>
      </c>
      <c r="Z11" s="6">
        <v>0.73909999999999998</v>
      </c>
      <c r="AA11" s="7" t="str" cm="1">
        <f t="array" ref="AA11">IF(ISBLANK(Z11),"","(" &amp; SUM(IF(Z11&lt;_xlfn.UNIQUE(_xlfn._xlws.FILTER($Z$3:INDEX(Z:Z, ROWS(Z:Z)),$Z$3:INDEX(Z:Z, ROWS(Z:Z))&lt;&gt;"")),1))+1 &amp; ")")</f>
        <v>(11)</v>
      </c>
      <c r="AB11" s="6">
        <v>66.150000000000006</v>
      </c>
      <c r="AC11" s="11" t="str" cm="1">
        <f t="array" ref="AC11">IF(ISBLANK(AB11),"","(" &amp; SUM(IF(AB11&lt;_xlfn.UNIQUE(_xlfn._xlws.FILTER($AB$3:INDEX(AB:AB, ROWS(AB:AB)),$AB$3:INDEX(AB:AB, ROWS(AB:AB))&lt;&gt;"")),1))+1 &amp; ")")</f>
        <v>(13)</v>
      </c>
      <c r="AD11" s="6">
        <v>3.3603999999999998</v>
      </c>
      <c r="AE11" s="11" t="str" cm="1">
        <f t="array" ref="AE11">IF(ISBLANK(AD11),"","(" &amp; SUM(IF(AD11&lt;_xlfn.UNIQUE(_xlfn._xlws.FILTER($AD$3:INDEX(AD:AD, ROWS(AD:AD)),$AD$3:INDEX(AD:AD, ROWS(AD:AD))&lt;&gt;"")),1))+1 &amp; ")")</f>
        <v>(9)</v>
      </c>
      <c r="AF11" s="20">
        <f t="shared" si="0"/>
        <v>10.6</v>
      </c>
    </row>
    <row r="12" spans="1:32" x14ac:dyDescent="0.2">
      <c r="A12" s="21" cm="1">
        <f t="array" ref="A12">IF(OR(ISBLANK(AF12),AF12=""),"",SUM(IF(AF12&gt;_xlfn.UNIQUE(_xlfn._xlws.FILTER($AF$3:INDEX(AF:AF, ROWS(AF:AF)),$AF$3:INDEX(AF:AF, ROWS(AF:AF))&lt;&gt;"")),1))+1)</f>
        <v>9</v>
      </c>
      <c r="B12" s="2" t="s">
        <v>42</v>
      </c>
      <c r="C12" s="22">
        <v>2</v>
      </c>
      <c r="D12" s="23">
        <v>45556</v>
      </c>
      <c r="E12" s="12" t="s">
        <v>43</v>
      </c>
      <c r="F12" s="6">
        <v>2.9161000000000001</v>
      </c>
      <c r="G12" s="4" t="str" cm="1">
        <f t="array" ref="G12">IF(ISBLANK(F12),"","(" &amp; SUM(IF(F12&lt;_xlfn.UNIQUE(_xlfn._xlws.FILTER($F$3:INDEX(F:F, ROWS(F:F)),$F$3:INDEX(F:F, ROWS(F:F))&lt;&gt;"")),1))+1 &amp; ")")</f>
        <v>(14)</v>
      </c>
      <c r="H12" s="3">
        <v>3.4247000000000001</v>
      </c>
      <c r="I12" s="11" t="str" cm="1">
        <f t="array" ref="I12">IF(ISBLANK(H12),"","(" &amp; SUM(IF(H12&lt;_xlfn.UNIQUE(_xlfn._xlws.FILTER($H$3:INDEX(H:H, ROWS(H:H)),$H$3:INDEX(H:H, ROWS(H:H))&lt;&gt;"")),1))+1 &amp; ")")</f>
        <v>(8)</v>
      </c>
      <c r="J12" s="6">
        <v>2.2648999999999999</v>
      </c>
      <c r="K12" s="4" t="str" cm="1">
        <f t="array" ref="K12">IF(ISBLANK(J12),"","(" &amp; SUM(IF(J12&lt;_xlfn.UNIQUE(_xlfn._xlws.FILTER($J$3:INDEX(J:J, ROWS(J:J)),$J$3:INDEX(J:J, ROWS(J:J))&lt;&gt;"")),1))+1 &amp; ")")</f>
        <v>(11)</v>
      </c>
      <c r="L12" s="3">
        <v>0.79690000000000005</v>
      </c>
      <c r="M12" s="4" t="str" cm="1">
        <f t="array" ref="M12">IF(ISBLANK(L12),"","(" &amp; SUM(IF(L12&lt;_xlfn.UNIQUE(_xlfn._xlws.FILTER($L$3:INDEX(L:L, ROWS(L:L)),$L$3:INDEX(L:L, ROWS(L:L))&lt;&gt;"")),1))+1 &amp; ")")</f>
        <v>(12)</v>
      </c>
      <c r="N12" s="3">
        <v>12.232100000000001</v>
      </c>
      <c r="O12" s="4" t="str" cm="1">
        <f t="array" ref="O12">IF(ISBLANK(N12),"","(" &amp; SUM(IF(N12&lt;_xlfn.UNIQUE(_xlfn._xlws.FILTER($N$3:INDEX(N:N, ROWS(N:N)),$N$3:INDEX(N:N, ROWS(N:N))&lt;&gt;"")),1))+1 &amp; ")")</f>
        <v>(8)</v>
      </c>
      <c r="P12" s="3">
        <v>4.1230000000000002</v>
      </c>
      <c r="Q12" s="4" t="str" cm="1">
        <f t="array" ref="Q12">IF(ISBLANK(P12),"","(" &amp; SUM(IF(P12&gt;_xlfn.UNIQUE(_xlfn._xlws.FILTER($P$3:INDEX(P:P, ROWS(P:P)),$P$3:INDEX(P:P, ROWS(P:P))&lt;&gt;"")),1))+1 &amp; ")")</f>
        <v>(12)</v>
      </c>
      <c r="R12" s="3">
        <v>3.5447000000000002</v>
      </c>
      <c r="S12" s="4" t="str" cm="1">
        <f t="array" ref="S12">IF(ISBLANK(R12),"","(" &amp; SUM(IF(R12&gt;_xlfn.UNIQUE(_xlfn._xlws.FILTER($R$3:INDEX(R:R, ROWS(R:R)),$R$3:INDEX(R:R, ROWS(R:R))&lt;&gt;"")),1))+1 &amp; ")")</f>
        <v>(16)</v>
      </c>
      <c r="T12" s="3">
        <v>3.0360999999999998</v>
      </c>
      <c r="U12" s="11" t="str" cm="1">
        <f t="array" ref="U12">IF(ISBLANK(T12),"","(" &amp; SUM(IF(T12&lt;_xlfn.UNIQUE(_xlfn._xlws.FILTER($T$3:INDEX(T:T, ROWS(T:T)),$T$3:INDEX(T:T, ROWS(T:T))&lt;&gt;"")),1))+1 &amp; ")")</f>
        <v>(11)</v>
      </c>
      <c r="V12" s="40">
        <v>0.79049999999999998</v>
      </c>
      <c r="W12" s="7" t="str" cm="1">
        <f t="array" ref="W12">IF(ISBLANK(V12),"","(" &amp; SUM(IF(V12&lt;_xlfn.UNIQUE(_xlfn._xlws.FILTER($V$3:INDEX(V:V, ROWS(V:V)),$V$3:INDEX(V:V, ROWS(V:V))&lt;&gt;"")),1))+1 &amp; ")")</f>
        <v>(12)</v>
      </c>
      <c r="X12" s="6">
        <v>0.74</v>
      </c>
      <c r="Y12" s="11" t="str" cm="1">
        <f t="array" ref="Y12">IF(ISBLANK(X12),"","(" &amp; SUM(IF(X12&lt;_xlfn.UNIQUE(_xlfn._xlws.FILTER($X$3:INDEX(X:X, ROWS(X:X)),$X$3:INDEX(X:X, ROWS(X:X))&lt;&gt;"")),1))+1 &amp; ")")</f>
        <v>(12)</v>
      </c>
      <c r="Z12" s="6">
        <v>0.70750000000000002</v>
      </c>
      <c r="AA12" s="7" t="str" cm="1">
        <f t="array" ref="AA12">IF(ISBLANK(Z12),"","(" &amp; SUM(IF(Z12&lt;_xlfn.UNIQUE(_xlfn._xlws.FILTER($Z$3:INDEX(Z:Z, ROWS(Z:Z)),$Z$3:INDEX(Z:Z, ROWS(Z:Z))&lt;&gt;"")),1))+1 &amp; ")")</f>
        <v>(12)</v>
      </c>
      <c r="AB12" s="6">
        <v>67.03</v>
      </c>
      <c r="AC12" s="11" t="str" cm="1">
        <f t="array" ref="AC12">IF(ISBLANK(AB12),"","(" &amp; SUM(IF(AB12&lt;_xlfn.UNIQUE(_xlfn._xlws.FILTER($AB$3:INDEX(AB:AB, ROWS(AB:AB)),$AB$3:INDEX(AB:AB, ROWS(AB:AB))&lt;&gt;"")),1))+1 &amp; ")")</f>
        <v>(11)</v>
      </c>
      <c r="AD12" s="6">
        <v>3.3346</v>
      </c>
      <c r="AE12" s="11" t="str" cm="1">
        <f t="array" ref="AE12">IF(ISBLANK(AD12),"","(" &amp; SUM(IF(AD12&lt;_xlfn.UNIQUE(_xlfn._xlws.FILTER($AD$3:INDEX(AD:AD, ROWS(AD:AD)),$AD$3:INDEX(AD:AD, ROWS(AD:AD))&lt;&gt;"")),1))+1 &amp; ")")</f>
        <v>(11)</v>
      </c>
      <c r="AF12" s="20">
        <f t="shared" si="0"/>
        <v>11.43</v>
      </c>
    </row>
    <row r="13" spans="1:32" x14ac:dyDescent="0.2">
      <c r="A13" s="21" cm="1">
        <f t="array" ref="A13">IF(OR(ISBLANK(AF13),AF13=""),"",SUM(IF(AF13&gt;_xlfn.UNIQUE(_xlfn._xlws.FILTER($AF$3:INDEX(AF:AF, ROWS(AF:AF)),$AF$3:INDEX(AF:AF, ROWS(AF:AF))&lt;&gt;"")),1))+1)</f>
        <v>10</v>
      </c>
      <c r="B13" s="2" t="s">
        <v>40</v>
      </c>
      <c r="C13" s="22">
        <v>1</v>
      </c>
      <c r="D13" s="23">
        <v>45555</v>
      </c>
      <c r="E13" s="12" t="s">
        <v>41</v>
      </c>
      <c r="F13" s="6">
        <v>2.8815</v>
      </c>
      <c r="G13" s="4" t="str" cm="1">
        <f t="array" ref="G13">IF(ISBLANK(F13),"","(" &amp; SUM(IF(F13&lt;_xlfn.UNIQUE(_xlfn._xlws.FILTER($F$3:INDEX(F:F, ROWS(F:F)),$F$3:INDEX(F:F, ROWS(F:F))&lt;&gt;"")),1))+1 &amp; ")")</f>
        <v>(18)</v>
      </c>
      <c r="H13" s="3">
        <v>3.1673</v>
      </c>
      <c r="I13" s="11" t="str" cm="1">
        <f t="array" ref="I13">IF(ISBLANK(H13),"","(" &amp; SUM(IF(H13&lt;_xlfn.UNIQUE(_xlfn._xlws.FILTER($H$3:INDEX(H:H, ROWS(H:H)),$H$3:INDEX(H:H, ROWS(H:H))&lt;&gt;"")),1))+1 &amp; ")")</f>
        <v>(14)</v>
      </c>
      <c r="J13" s="6">
        <v>2.3197000000000001</v>
      </c>
      <c r="K13" s="4" t="str" cm="1">
        <f t="array" ref="K13">IF(ISBLANK(J13),"","(" &amp; SUM(IF(J13&lt;_xlfn.UNIQUE(_xlfn._xlws.FILTER($J$3:INDEX(J:J, ROWS(J:J)),$J$3:INDEX(J:J, ROWS(J:J))&lt;&gt;"")),1))+1 &amp; ")")</f>
        <v>(10)</v>
      </c>
      <c r="L13" s="3">
        <v>0.81110000000000004</v>
      </c>
      <c r="M13" s="4" t="str" cm="1">
        <f t="array" ref="M13">IF(ISBLANK(L13),"","(" &amp; SUM(IF(L13&lt;_xlfn.UNIQUE(_xlfn._xlws.FILTER($L$3:INDEX(L:L, ROWS(L:L)),$L$3:INDEX(L:L, ROWS(L:L))&lt;&gt;"")),1))+1 &amp; ")")</f>
        <v>(9)</v>
      </c>
      <c r="N13" s="3">
        <v>11.501200000000001</v>
      </c>
      <c r="O13" s="4" t="str" cm="1">
        <f t="array" ref="O13">IF(ISBLANK(N13),"","(" &amp; SUM(IF(N13&lt;_xlfn.UNIQUE(_xlfn._xlws.FILTER($N$3:INDEX(N:N, ROWS(N:N)),$N$3:INDEX(N:N, ROWS(N:N))&lt;&gt;"")),1))+1 &amp; ")")</f>
        <v>(9)</v>
      </c>
      <c r="P13" s="3">
        <v>3.4563999999999999</v>
      </c>
      <c r="Q13" s="4" t="str" cm="1">
        <f t="array" ref="Q13">IF(ISBLANK(P13),"","(" &amp; SUM(IF(P13&gt;_xlfn.UNIQUE(_xlfn._xlws.FILTER($P$3:INDEX(P:P, ROWS(P:P)),$P$3:INDEX(P:P, ROWS(P:P))&lt;&gt;"")),1))+1 &amp; ")")</f>
        <v>(8)</v>
      </c>
      <c r="R13" s="3">
        <v>3.0015000000000001</v>
      </c>
      <c r="S13" s="4" t="str" cm="1">
        <f t="array" ref="S13">IF(ISBLANK(R13),"","(" &amp; SUM(IF(R13&gt;_xlfn.UNIQUE(_xlfn._xlws.FILTER($R$3:INDEX(R:R, ROWS(R:R)),$R$3:INDEX(R:R, ROWS(R:R))&lt;&gt;"")),1))+1 &amp; ")")</f>
        <v>(10)</v>
      </c>
      <c r="T13" s="3">
        <v>3.0623999999999998</v>
      </c>
      <c r="U13" s="11" t="str" cm="1">
        <f t="array" ref="U13">IF(ISBLANK(T13),"","(" &amp; SUM(IF(T13&lt;_xlfn.UNIQUE(_xlfn._xlws.FILTER($T$3:INDEX(T:T, ROWS(T:T)),$T$3:INDEX(T:T, ROWS(T:T))&lt;&gt;"")),1))+1 &amp; ")")</f>
        <v>(10)</v>
      </c>
      <c r="V13" s="40">
        <v>0.81510000000000005</v>
      </c>
      <c r="W13" s="7" t="str" cm="1">
        <f t="array" ref="W13">IF(ISBLANK(V13),"","(" &amp; SUM(IF(V13&lt;_xlfn.UNIQUE(_xlfn._xlws.FILTER($V$3:INDEX(V:V, ROWS(V:V)),$V$3:INDEX(V:V, ROWS(V:V))&lt;&gt;"")),1))+1 &amp; ")")</f>
        <v>(10)</v>
      </c>
      <c r="X13" s="6">
        <v>0.77290000000000003</v>
      </c>
      <c r="Y13" s="11" t="str" cm="1">
        <f t="array" ref="Y13">IF(ISBLANK(X13),"","(" &amp; SUM(IF(X13&lt;_xlfn.UNIQUE(_xlfn._xlws.FILTER($X$3:INDEX(X:X, ROWS(X:X)),$X$3:INDEX(X:X, ROWS(X:X))&lt;&gt;"")),1))+1 &amp; ")")</f>
        <v>(10)</v>
      </c>
      <c r="Z13" s="6">
        <v>0.75039999999999996</v>
      </c>
      <c r="AA13" s="7" t="str" cm="1">
        <f t="array" ref="AA13">IF(ISBLANK(Z13),"","(" &amp; SUM(IF(Z13&lt;_xlfn.UNIQUE(_xlfn._xlws.FILTER($Z$3:INDEX(Z:Z, ROWS(Z:Z)),$Z$3:INDEX(Z:Z, ROWS(Z:Z))&lt;&gt;"")),1))+1 &amp; ")")</f>
        <v>(9)</v>
      </c>
      <c r="AB13" s="6">
        <v>67.449999999999989</v>
      </c>
      <c r="AC13" s="11" t="str" cm="1">
        <f t="array" ref="AC13">IF(ISBLANK(AB13),"","(" &amp; SUM(IF(AB13&lt;_xlfn.UNIQUE(_xlfn._xlws.FILTER($AB$3:INDEX(AB:AB, ROWS(AB:AB)),$AB$3:INDEX(AB:AB, ROWS(AB:AB))&lt;&gt;"")),1))+1 &amp; ")")</f>
        <v>(10)</v>
      </c>
      <c r="AD13" s="6">
        <v>3.2408000000000001</v>
      </c>
      <c r="AE13" s="11" t="str" cm="1">
        <f t="array" ref="AE13">IF(ISBLANK(AD13),"","(" &amp; SUM(IF(AD13&lt;_xlfn.UNIQUE(_xlfn._xlws.FILTER($AD$3:INDEX(AD:AD, ROWS(AD:AD)),$AD$3:INDEX(AD:AD, ROWS(AD:AD))&lt;&gt;"")),1))+1 &amp; ")")</f>
        <v>(13)</v>
      </c>
      <c r="AF13" s="20">
        <f t="shared" si="0"/>
        <v>11.57</v>
      </c>
    </row>
    <row r="14" spans="1:32" x14ac:dyDescent="0.2">
      <c r="A14" s="21" cm="1">
        <f t="array" ref="A14">IF(OR(ISBLANK(AF14),AF14=""),"",SUM(IF(AF14&gt;_xlfn.UNIQUE(_xlfn._xlws.FILTER($AF$3:INDEX(AF:AF, ROWS(AF:AF)),$AF$3:INDEX(AF:AF, ROWS(AF:AF))&lt;&gt;"")),1))+1)</f>
        <v>11</v>
      </c>
      <c r="B14" s="2" t="s">
        <v>46</v>
      </c>
      <c r="C14" s="22">
        <v>5</v>
      </c>
      <c r="D14" s="23">
        <v>45556</v>
      </c>
      <c r="E14" s="12"/>
      <c r="F14" s="6">
        <v>3.0596000000000001</v>
      </c>
      <c r="G14" s="4" t="str" cm="1">
        <f t="array" ref="G14">IF(ISBLANK(F14),"","(" &amp; SUM(IF(F14&lt;_xlfn.UNIQUE(_xlfn._xlws.FILTER($F$3:INDEX(F:F, ROWS(F:F)),$F$3:INDEX(F:F, ROWS(F:F))&lt;&gt;"")),1))+1 &amp; ")")</f>
        <v>(3)</v>
      </c>
      <c r="H14" s="3">
        <v>3.9409999999999998</v>
      </c>
      <c r="I14" s="11" t="str" cm="1">
        <f t="array" ref="I14">IF(ISBLANK(H14),"","(" &amp; SUM(IF(H14&lt;_xlfn.UNIQUE(_xlfn._xlws.FILTER($H$3:INDEX(H:H, ROWS(H:H)),$H$3:INDEX(H:H, ROWS(H:H))&lt;&gt;"")),1))+1 &amp; ")")</f>
        <v>(1)</v>
      </c>
      <c r="J14" s="6">
        <v>1.8767</v>
      </c>
      <c r="K14" s="4" t="str" cm="1">
        <f t="array" ref="K14">IF(ISBLANK(J14),"","(" &amp; SUM(IF(J14&lt;_xlfn.UNIQUE(_xlfn._xlws.FILTER($J$3:INDEX(J:J, ROWS(J:J)),$J$3:INDEX(J:J, ROWS(J:J))&lt;&gt;"")),1))+1 &amp; ")")</f>
        <v>(19)</v>
      </c>
      <c r="L14" s="3">
        <v>0.76180000000000003</v>
      </c>
      <c r="M14" s="4" t="str" cm="1">
        <f t="array" ref="M14">IF(ISBLANK(L14),"","(" &amp; SUM(IF(L14&lt;_xlfn.UNIQUE(_xlfn._xlws.FILTER($L$3:INDEX(L:L, ROWS(L:L)),$L$3:INDEX(L:L, ROWS(L:L))&lt;&gt;"")),1))+1 &amp; ")")</f>
        <v>(15)</v>
      </c>
      <c r="N14" s="3">
        <v>7.4882</v>
      </c>
      <c r="O14" s="4" t="str" cm="1">
        <f t="array" ref="O14">IF(ISBLANK(N14),"","(" &amp; SUM(IF(N14&lt;_xlfn.UNIQUE(_xlfn._xlws.FILTER($N$3:INDEX(N:N, ROWS(N:N)),$N$3:INDEX(N:N, ROWS(N:N))&lt;&gt;"")),1))+1 &amp; ")")</f>
        <v>(20)</v>
      </c>
      <c r="P14" s="3">
        <v>4.9622999999999999</v>
      </c>
      <c r="Q14" s="4" t="str" cm="1">
        <f t="array" ref="Q14">IF(ISBLANK(P14),"","(" &amp; SUM(IF(P14&gt;_xlfn.UNIQUE(_xlfn._xlws.FILTER($P$3:INDEX(P:P, ROWS(P:P)),$P$3:INDEX(P:P, ROWS(P:P))&lt;&gt;"")),1))+1 &amp; ")")</f>
        <v>(20)</v>
      </c>
      <c r="R14" s="3">
        <v>4.7607999999999997</v>
      </c>
      <c r="S14" s="4" t="str" cm="1">
        <f t="array" ref="S14">IF(ISBLANK(R14),"","(" &amp; SUM(IF(R14&gt;_xlfn.UNIQUE(_xlfn._xlws.FILTER($R$3:INDEX(R:R, ROWS(R:R)),$R$3:INDEX(R:R, ROWS(R:R))&lt;&gt;"")),1))+1 &amp; ")")</f>
        <v>(20)</v>
      </c>
      <c r="T14" s="3">
        <v>2.6375000000000002</v>
      </c>
      <c r="U14" s="11" t="str" cm="1">
        <f t="array" ref="U14">IF(ISBLANK(T14),"","(" &amp; SUM(IF(T14&lt;_xlfn.UNIQUE(_xlfn._xlws.FILTER($T$3:INDEX(T:T, ROWS(T:T)),$T$3:INDEX(T:T, ROWS(T:T))&lt;&gt;"")),1))+1 &amp; ")")</f>
        <v>(17)</v>
      </c>
      <c r="V14" s="40">
        <v>0.74790000000000001</v>
      </c>
      <c r="W14" s="7" t="str" cm="1">
        <f t="array" ref="W14">IF(ISBLANK(V14),"","(" &amp; SUM(IF(V14&lt;_xlfn.UNIQUE(_xlfn._xlws.FILTER($V$3:INDEX(V:V, ROWS(V:V)),$V$3:INDEX(V:V, ROWS(V:V))&lt;&gt;"")),1))+1 &amp; ")")</f>
        <v>(20)</v>
      </c>
      <c r="X14" s="6">
        <v>0.69510000000000005</v>
      </c>
      <c r="Y14" s="11" t="str" cm="1">
        <f t="array" ref="Y14">IF(ISBLANK(X14),"","(" &amp; SUM(IF(X14&lt;_xlfn.UNIQUE(_xlfn._xlws.FILTER($X$3:INDEX(X:X, ROWS(X:X)),$X$3:INDEX(X:X, ROWS(X:X))&lt;&gt;"")),1))+1 &amp; ")")</f>
        <v>(17)</v>
      </c>
      <c r="Z14" s="6">
        <v>0.58189999999999997</v>
      </c>
      <c r="AA14" s="7" t="str" cm="1">
        <f t="array" ref="AA14">IF(ISBLANK(Z14),"","(" &amp; SUM(IF(Z14&lt;_xlfn.UNIQUE(_xlfn._xlws.FILTER($Z$3:INDEX(Z:Z, ROWS(Z:Z)),$Z$3:INDEX(Z:Z, ROWS(Z:Z))&lt;&gt;"")),1))+1 &amp; ")")</f>
        <v>(21)</v>
      </c>
      <c r="AB14" s="6">
        <v>60.28</v>
      </c>
      <c r="AC14" s="11" t="str" cm="1">
        <f t="array" ref="AC14">IF(ISBLANK(AB14),"","(" &amp; SUM(IF(AB14&lt;_xlfn.UNIQUE(_xlfn._xlws.FILTER($AB$3:INDEX(AB:AB, ROWS(AB:AB)),$AB$3:INDEX(AB:AB, ROWS(AB:AB))&lt;&gt;"")),1))+1 &amp; ")")</f>
        <v>(19)</v>
      </c>
      <c r="AD14" s="6">
        <v>3.3925000000000001</v>
      </c>
      <c r="AE14" s="11" t="str" cm="1">
        <f t="array" ref="AE14">IF(ISBLANK(AD14),"","(" &amp; SUM(IF(AD14&lt;_xlfn.UNIQUE(_xlfn._xlws.FILTER($AD$3:INDEX(AD:AD, ROWS(AD:AD)),$AD$3:INDEX(AD:AD, ROWS(AD:AD))&lt;&gt;"")),1))+1 &amp; ")")</f>
        <v>(8)</v>
      </c>
      <c r="AF14" s="20">
        <f t="shared" si="0"/>
        <v>13.4</v>
      </c>
    </row>
    <row r="15" spans="1:32" x14ac:dyDescent="0.2">
      <c r="A15" s="21" cm="1">
        <f t="array" ref="A15">IF(OR(ISBLANK(AF15),AF15=""),"",SUM(IF(AF15&gt;_xlfn.UNIQUE(_xlfn._xlws.FILTER($AF$3:INDEX(AF:AF, ROWS(AF:AF)),$AF$3:INDEX(AF:AF, ROWS(AF:AF))&lt;&gt;"")),1))+1)</f>
        <v>12</v>
      </c>
      <c r="B15" s="2" t="s">
        <v>44</v>
      </c>
      <c r="C15" s="22">
        <v>5</v>
      </c>
      <c r="D15" s="23">
        <v>45557</v>
      </c>
      <c r="E15" s="12"/>
      <c r="F15" s="6">
        <v>2.9236</v>
      </c>
      <c r="G15" s="4" t="str" cm="1">
        <f t="array" ref="G15">IF(ISBLANK(F15),"","(" &amp; SUM(IF(F15&lt;_xlfn.UNIQUE(_xlfn._xlws.FILTER($F$3:INDEX(F:F, ROWS(F:F)),$F$3:INDEX(F:F, ROWS(F:F))&lt;&gt;"")),1))+1 &amp; ")")</f>
        <v>(12)</v>
      </c>
      <c r="H15" s="3">
        <v>2.4662000000000002</v>
      </c>
      <c r="I15" s="11" t="str" cm="1">
        <f t="array" ref="I15">IF(ISBLANK(H15),"","(" &amp; SUM(IF(H15&lt;_xlfn.UNIQUE(_xlfn._xlws.FILTER($H$3:INDEX(H:H, ROWS(H:H)),$H$3:INDEX(H:H, ROWS(H:H))&lt;&gt;"")),1))+1 &amp; ")")</f>
        <v>(21)</v>
      </c>
      <c r="J15" s="6">
        <v>2.1352000000000002</v>
      </c>
      <c r="K15" s="4" t="str" cm="1">
        <f t="array" ref="K15">IF(ISBLANK(J15),"","(" &amp; SUM(IF(J15&lt;_xlfn.UNIQUE(_xlfn._xlws.FILTER($J$3:INDEX(J:J, ROWS(J:J)),$J$3:INDEX(J:J, ROWS(J:J))&lt;&gt;"")),1))+1 &amp; ")")</f>
        <v>(12)</v>
      </c>
      <c r="L15" s="3">
        <v>0.80410000000000004</v>
      </c>
      <c r="M15" s="4" t="str" cm="1">
        <f t="array" ref="M15">IF(ISBLANK(L15),"","(" &amp; SUM(IF(L15&lt;_xlfn.UNIQUE(_xlfn._xlws.FILTER($L$3:INDEX(L:L, ROWS(L:L)),$L$3:INDEX(L:L, ROWS(L:L))&lt;&gt;"")),1))+1 &amp; ")")</f>
        <v>(10)</v>
      </c>
      <c r="N15" s="3">
        <v>9.7317999999999998</v>
      </c>
      <c r="O15" s="4" t="str" cm="1">
        <f t="array" ref="O15">IF(ISBLANK(N15),"","(" &amp; SUM(IF(N15&lt;_xlfn.UNIQUE(_xlfn._xlws.FILTER($N$3:INDEX(N:N, ROWS(N:N)),$N$3:INDEX(N:N, ROWS(N:N))&lt;&gt;"")),1))+1 &amp; ")")</f>
        <v>(15)</v>
      </c>
      <c r="P15" s="3">
        <v>3.5283000000000002</v>
      </c>
      <c r="Q15" s="4" t="str" cm="1">
        <f t="array" ref="Q15">IF(ISBLANK(P15),"","(" &amp; SUM(IF(P15&gt;_xlfn.UNIQUE(_xlfn._xlws.FILTER($P$3:INDEX(P:P, ROWS(P:P)),$P$3:INDEX(P:P, ROWS(P:P))&lt;&gt;"")),1))+1 &amp; ")")</f>
        <v>(9)</v>
      </c>
      <c r="R15" s="3">
        <v>3.3645999999999998</v>
      </c>
      <c r="S15" s="4" t="str" cm="1">
        <f t="array" ref="S15">IF(ISBLANK(R15),"","(" &amp; SUM(IF(R15&gt;_xlfn.UNIQUE(_xlfn._xlws.FILTER($R$3:INDEX(R:R, ROWS(R:R)),$R$3:INDEX(R:R, ROWS(R:R))&lt;&gt;"")),1))+1 &amp; ")")</f>
        <v>(13)</v>
      </c>
      <c r="T15" s="3">
        <v>2.7429000000000001</v>
      </c>
      <c r="U15" s="11" t="str" cm="1">
        <f t="array" ref="U15">IF(ISBLANK(T15),"","(" &amp; SUM(IF(T15&lt;_xlfn.UNIQUE(_xlfn._xlws.FILTER($T$3:INDEX(T:T, ROWS(T:T)),$T$3:INDEX(T:T, ROWS(T:T))&lt;&gt;"")),1))+1 &amp; ")")</f>
        <v>(14)</v>
      </c>
      <c r="V15" s="40">
        <v>0.82950000000000002</v>
      </c>
      <c r="W15" s="7" t="str" cm="1">
        <f t="array" ref="W15">IF(ISBLANK(V15),"","(" &amp; SUM(IF(V15&lt;_xlfn.UNIQUE(_xlfn._xlws.FILTER($V$3:INDEX(V:V, ROWS(V:V)),$V$3:INDEX(V:V, ROWS(V:V))&lt;&gt;"")),1))+1 &amp; ")")</f>
        <v>(8)</v>
      </c>
      <c r="X15" s="6">
        <v>0.78069999999999995</v>
      </c>
      <c r="Y15" s="11" t="str" cm="1">
        <f t="array" ref="Y15">IF(ISBLANK(X15),"","(" &amp; SUM(IF(X15&lt;_xlfn.UNIQUE(_xlfn._xlws.FILTER($X$3:INDEX(X:X, ROWS(X:X)),$X$3:INDEX(X:X, ROWS(X:X))&lt;&gt;"")),1))+1 &amp; ")")</f>
        <v>(8)</v>
      </c>
      <c r="Z15" s="6">
        <v>0.74870000000000003</v>
      </c>
      <c r="AA15" s="7" t="str" cm="1">
        <f t="array" ref="AA15">IF(ISBLANK(Z15),"","(" &amp; SUM(IF(Z15&lt;_xlfn.UNIQUE(_xlfn._xlws.FILTER($Z$3:INDEX(Z:Z, ROWS(Z:Z)),$Z$3:INDEX(Z:Z, ROWS(Z:Z))&lt;&gt;"")),1))+1 &amp; ")")</f>
        <v>(10)</v>
      </c>
      <c r="AB15" s="6">
        <v>67.680000000000007</v>
      </c>
      <c r="AC15" s="11" t="str" cm="1">
        <f t="array" ref="AC15">IF(ISBLANK(AB15),"","(" &amp; SUM(IF(AB15&lt;_xlfn.UNIQUE(_xlfn._xlws.FILTER($AB$3:INDEX(AB:AB, ROWS(AB:AB)),$AB$3:INDEX(AB:AB, ROWS(AB:AB))&lt;&gt;"")),1))+1 &amp; ")")</f>
        <v>(9)</v>
      </c>
      <c r="AD15" s="6">
        <v>2.8746</v>
      </c>
      <c r="AE15" s="11" t="str" cm="1">
        <f t="array" ref="AE15">IF(ISBLANK(AD15),"","(" &amp; SUM(IF(AD15&lt;_xlfn.UNIQUE(_xlfn._xlws.FILTER($AD$3:INDEX(AD:AD, ROWS(AD:AD)),$AD$3:INDEX(AD:AD, ROWS(AD:AD))&lt;&gt;"")),1))+1 &amp; ")")</f>
        <v>(21)</v>
      </c>
      <c r="AF15" s="20">
        <f t="shared" si="0"/>
        <v>13.43</v>
      </c>
    </row>
    <row r="16" spans="1:32" x14ac:dyDescent="0.2">
      <c r="A16" s="21" cm="1">
        <f t="array" ref="A16">IF(OR(ISBLANK(AF16),AF16=""),"",SUM(IF(AF16&gt;_xlfn.UNIQUE(_xlfn._xlws.FILTER($AF$3:INDEX(AF:AF, ROWS(AF:AF)),$AF$3:INDEX(AF:AF, ROWS(AF:AF))&lt;&gt;"")),1))+1)</f>
        <v>13</v>
      </c>
      <c r="B16" s="2" t="s">
        <v>47</v>
      </c>
      <c r="C16" s="22">
        <v>4</v>
      </c>
      <c r="D16" s="23">
        <v>45556</v>
      </c>
      <c r="E16" s="12" t="s">
        <v>48</v>
      </c>
      <c r="F16" s="6">
        <v>2.8908</v>
      </c>
      <c r="G16" s="4" t="str" cm="1">
        <f t="array" ref="G16">IF(ISBLANK(F16),"","(" &amp; SUM(IF(F16&lt;_xlfn.UNIQUE(_xlfn._xlws.FILTER($F$3:INDEX(F:F, ROWS(F:F)),$F$3:INDEX(F:F, ROWS(F:F))&lt;&gt;"")),1))+1 &amp; ")")</f>
        <v>(17)</v>
      </c>
      <c r="H16" s="3">
        <v>3.2280000000000002</v>
      </c>
      <c r="I16" s="11" t="str" cm="1">
        <f t="array" ref="I16">IF(ISBLANK(H16),"","(" &amp; SUM(IF(H16&lt;_xlfn.UNIQUE(_xlfn._xlws.FILTER($H$3:INDEX(H:H, ROWS(H:H)),$H$3:INDEX(H:H, ROWS(H:H))&lt;&gt;"")),1))+1 &amp; ")")</f>
        <v>(13)</v>
      </c>
      <c r="J16" s="6">
        <v>2.0257000000000001</v>
      </c>
      <c r="K16" s="4" t="str" cm="1">
        <f t="array" ref="K16">IF(ISBLANK(J16),"","(" &amp; SUM(IF(J16&lt;_xlfn.UNIQUE(_xlfn._xlws.FILTER($J$3:INDEX(J:J, ROWS(J:J)),$J$3:INDEX(J:J, ROWS(J:J))&lt;&gt;"")),1))+1 &amp; ")")</f>
        <v>(16)</v>
      </c>
      <c r="L16" s="3">
        <v>0.76859999999999995</v>
      </c>
      <c r="M16" s="4" t="str" cm="1">
        <f t="array" ref="M16">IF(ISBLANK(L16),"","(" &amp; SUM(IF(L16&lt;_xlfn.UNIQUE(_xlfn._xlws.FILTER($L$3:INDEX(L:L, ROWS(L:L)),$L$3:INDEX(L:L, ROWS(L:L))&lt;&gt;"")),1))+1 &amp; ")")</f>
        <v>(14)</v>
      </c>
      <c r="N16" s="3">
        <v>10.427300000000001</v>
      </c>
      <c r="O16" s="4" t="str" cm="1">
        <f t="array" ref="O16">IF(ISBLANK(N16),"","(" &amp; SUM(IF(N16&lt;_xlfn.UNIQUE(_xlfn._xlws.FILTER($N$3:INDEX(N:N, ROWS(N:N)),$N$3:INDEX(N:N, ROWS(N:N))&lt;&gt;"")),1))+1 &amp; ")")</f>
        <v>(13)</v>
      </c>
      <c r="P16" s="3">
        <v>4.6349</v>
      </c>
      <c r="Q16" s="4" t="str" cm="1">
        <f t="array" ref="Q16">IF(ISBLANK(P16),"","(" &amp; SUM(IF(P16&gt;_xlfn.UNIQUE(_xlfn._xlws.FILTER($P$3:INDEX(P:P, ROWS(P:P)),$P$3:INDEX(P:P, ROWS(P:P))&lt;&gt;"")),1))+1 &amp; ")")</f>
        <v>(16)</v>
      </c>
      <c r="R16" s="3">
        <v>3.8328000000000002</v>
      </c>
      <c r="S16" s="4" t="str" cm="1">
        <f t="array" ref="S16">IF(ISBLANK(R16),"","(" &amp; SUM(IF(R16&gt;_xlfn.UNIQUE(_xlfn._xlws.FILTER($R$3:INDEX(R:R, ROWS(R:R)),$R$3:INDEX(R:R, ROWS(R:R))&lt;&gt;"")),1))+1 &amp; ")")</f>
        <v>(19)</v>
      </c>
      <c r="T16" s="3">
        <v>2.6901000000000002</v>
      </c>
      <c r="U16" s="11" t="str" cm="1">
        <f t="array" ref="U16">IF(ISBLANK(T16),"","(" &amp; SUM(IF(T16&lt;_xlfn.UNIQUE(_xlfn._xlws.FILTER($T$3:INDEX(T:T, ROWS(T:T)),$T$3:INDEX(T:T, ROWS(T:T))&lt;&gt;"")),1))+1 &amp; ")")</f>
        <v>(15)</v>
      </c>
      <c r="V16" s="40">
        <v>0.77329999999999999</v>
      </c>
      <c r="W16" s="7" t="str" cm="1">
        <f t="array" ref="W16">IF(ISBLANK(V16),"","(" &amp; SUM(IF(V16&lt;_xlfn.UNIQUE(_xlfn._xlws.FILTER($V$3:INDEX(V:V, ROWS(V:V)),$V$3:INDEX(V:V, ROWS(V:V))&lt;&gt;"")),1))+1 &amp; ")")</f>
        <v>(14)</v>
      </c>
      <c r="X16" s="6">
        <v>0.72330000000000005</v>
      </c>
      <c r="Y16" s="11" t="str" cm="1">
        <f t="array" ref="Y16">IF(ISBLANK(X16),"","(" &amp; SUM(IF(X16&lt;_xlfn.UNIQUE(_xlfn._xlws.FILTER($X$3:INDEX(X:X, ROWS(X:X)),$X$3:INDEX(X:X, ROWS(X:X))&lt;&gt;"")),1))+1 &amp; ")")</f>
        <v>(14)</v>
      </c>
      <c r="Z16" s="6">
        <v>0.67269999999999996</v>
      </c>
      <c r="AA16" s="7" t="str" cm="1">
        <f t="array" ref="AA16">IF(ISBLANK(Z16),"","(" &amp; SUM(IF(Z16&lt;_xlfn.UNIQUE(_xlfn._xlws.FILTER($Z$3:INDEX(Z:Z, ROWS(Z:Z)),$Z$3:INDEX(Z:Z, ROWS(Z:Z))&lt;&gt;"")),1))+1 &amp; ")")</f>
        <v>(16)</v>
      </c>
      <c r="AB16" s="6">
        <v>62.68</v>
      </c>
      <c r="AC16" s="11" t="str" cm="1">
        <f t="array" ref="AC16">IF(ISBLANK(AB16),"","(" &amp; SUM(IF(AB16&lt;_xlfn.UNIQUE(_xlfn._xlws.FILTER($AB$3:INDEX(AB:AB, ROWS(AB:AB)),$AB$3:INDEX(AB:AB, ROWS(AB:AB))&lt;&gt;"")),1))+1 &amp; ")")</f>
        <v>(15)</v>
      </c>
      <c r="AD16" s="6">
        <v>3.3233000000000001</v>
      </c>
      <c r="AE16" s="11" t="str" cm="1">
        <f t="array" ref="AE16">IF(ISBLANK(AD16),"","(" &amp; SUM(IF(AD16&lt;_xlfn.UNIQUE(_xlfn._xlws.FILTER($AD$3:INDEX(AD:AD, ROWS(AD:AD)),$AD$3:INDEX(AD:AD, ROWS(AD:AD))&lt;&gt;"")),1))+1 &amp; ")")</f>
        <v>(12)</v>
      </c>
      <c r="AF16" s="20">
        <f t="shared" si="0"/>
        <v>14.4</v>
      </c>
    </row>
    <row r="17" spans="1:32" x14ac:dyDescent="0.2">
      <c r="A17" s="21" cm="1">
        <f t="array" ref="A17">IF(OR(ISBLANK(AF17),AF17=""),"",SUM(IF(AF17&gt;_xlfn.UNIQUE(_xlfn._xlws.FILTER($AF$3:INDEX(AF:AF, ROWS(AF:AF)),$AF$3:INDEX(AF:AF, ROWS(AF:AF))&lt;&gt;"")),1))+1)</f>
        <v>14</v>
      </c>
      <c r="B17" s="2" t="s">
        <v>45</v>
      </c>
      <c r="C17" s="22">
        <v>2</v>
      </c>
      <c r="D17" s="23">
        <v>45556</v>
      </c>
      <c r="E17" s="12"/>
      <c r="F17" s="6">
        <v>2.8803000000000001</v>
      </c>
      <c r="G17" s="4" t="str" cm="1">
        <f t="array" ref="G17">IF(ISBLANK(F17),"","(" &amp; SUM(IF(F17&lt;_xlfn.UNIQUE(_xlfn._xlws.FILTER($F$3:INDEX(F:F, ROWS(F:F)),$F$3:INDEX(F:F, ROWS(F:F))&lt;&gt;"")),1))+1 &amp; ")")</f>
        <v>(19)</v>
      </c>
      <c r="H17" s="3">
        <v>2.9460999999999999</v>
      </c>
      <c r="I17" s="11" t="str" cm="1">
        <f t="array" ref="I17">IF(ISBLANK(H17),"","(" &amp; SUM(IF(H17&lt;_xlfn.UNIQUE(_xlfn._xlws.FILTER($H$3:INDEX(H:H, ROWS(H:H)),$H$3:INDEX(H:H, ROWS(H:H))&lt;&gt;"")),1))+1 &amp; ")")</f>
        <v>(18)</v>
      </c>
      <c r="J17" s="6">
        <v>2.1254</v>
      </c>
      <c r="K17" s="4" t="str" cm="1">
        <f t="array" ref="K17">IF(ISBLANK(J17),"","(" &amp; SUM(IF(J17&lt;_xlfn.UNIQUE(_xlfn._xlws.FILTER($J$3:INDEX(J:J, ROWS(J:J)),$J$3:INDEX(J:J, ROWS(J:J))&lt;&gt;"")),1))+1 &amp; ")")</f>
        <v>(13)</v>
      </c>
      <c r="L17" s="3">
        <v>0.78120000000000001</v>
      </c>
      <c r="M17" s="4" t="str" cm="1">
        <f t="array" ref="M17">IF(ISBLANK(L17),"","(" &amp; SUM(IF(L17&lt;_xlfn.UNIQUE(_xlfn._xlws.FILTER($L$3:INDEX(L:L, ROWS(L:L)),$L$3:INDEX(L:L, ROWS(L:L))&lt;&gt;"")),1))+1 &amp; ")")</f>
        <v>(13)</v>
      </c>
      <c r="N17" s="3">
        <v>10.6187</v>
      </c>
      <c r="O17" s="4" t="str" cm="1">
        <f t="array" ref="O17">IF(ISBLANK(N17),"","(" &amp; SUM(IF(N17&lt;_xlfn.UNIQUE(_xlfn._xlws.FILTER($N$3:INDEX(N:N, ROWS(N:N)),$N$3:INDEX(N:N, ROWS(N:N))&lt;&gt;"")),1))+1 &amp; ")")</f>
        <v>(12)</v>
      </c>
      <c r="P17" s="3">
        <v>4.1318000000000001</v>
      </c>
      <c r="Q17" s="4" t="str" cm="1">
        <f t="array" ref="Q17">IF(ISBLANK(P17),"","(" &amp; SUM(IF(P17&gt;_xlfn.UNIQUE(_xlfn._xlws.FILTER($P$3:INDEX(P:P, ROWS(P:P)),$P$3:INDEX(P:P, ROWS(P:P))&lt;&gt;"")),1))+1 &amp; ")")</f>
        <v>(13)</v>
      </c>
      <c r="R17" s="3">
        <v>3.2364000000000002</v>
      </c>
      <c r="S17" s="4" t="str" cm="1">
        <f t="array" ref="S17">IF(ISBLANK(R17),"","(" &amp; SUM(IF(R17&gt;_xlfn.UNIQUE(_xlfn._xlws.FILTER($R$3:INDEX(R:R, ROWS(R:R)),$R$3:INDEX(R:R, ROWS(R:R))&lt;&gt;"")),1))+1 &amp; ")")</f>
        <v>(12)</v>
      </c>
      <c r="T17" s="3">
        <v>2.8902000000000001</v>
      </c>
      <c r="U17" s="11" t="str" cm="1">
        <f t="array" ref="U17">IF(ISBLANK(T17),"","(" &amp; SUM(IF(T17&lt;_xlfn.UNIQUE(_xlfn._xlws.FILTER($T$3:INDEX(T:T, ROWS(T:T)),$T$3:INDEX(T:T, ROWS(T:T))&lt;&gt;"")),1))+1 &amp; ")")</f>
        <v>(12)</v>
      </c>
      <c r="V17" s="40">
        <v>0.77370000000000005</v>
      </c>
      <c r="W17" s="7" t="str" cm="1">
        <f t="array" ref="W17">IF(ISBLANK(V17),"","(" &amp; SUM(IF(V17&lt;_xlfn.UNIQUE(_xlfn._xlws.FILTER($V$3:INDEX(V:V, ROWS(V:V)),$V$3:INDEX(V:V, ROWS(V:V))&lt;&gt;"")),1))+1 &amp; ")")</f>
        <v>(13)</v>
      </c>
      <c r="X17" s="6">
        <v>0.72619999999999996</v>
      </c>
      <c r="Y17" s="11" t="str" cm="1">
        <f t="array" ref="Y17">IF(ISBLANK(X17),"","(" &amp; SUM(IF(X17&lt;_xlfn.UNIQUE(_xlfn._xlws.FILTER($X$3:INDEX(X:X, ROWS(X:X)),$X$3:INDEX(X:X, ROWS(X:X))&lt;&gt;"")),1))+1 &amp; ")")</f>
        <v>(13)</v>
      </c>
      <c r="Z17" s="6">
        <v>0.70269999999999999</v>
      </c>
      <c r="AA17" s="7" t="str" cm="1">
        <f t="array" ref="AA17">IF(ISBLANK(Z17),"","(" &amp; SUM(IF(Z17&lt;_xlfn.UNIQUE(_xlfn._xlws.FILTER($Z$3:INDEX(Z:Z, ROWS(Z:Z)),$Z$3:INDEX(Z:Z, ROWS(Z:Z))&lt;&gt;"")),1))+1 &amp; ")")</f>
        <v>(13)</v>
      </c>
      <c r="AB17" s="6">
        <v>66.89</v>
      </c>
      <c r="AC17" s="11" t="str" cm="1">
        <f t="array" ref="AC17">IF(ISBLANK(AB17),"","(" &amp; SUM(IF(AB17&lt;_xlfn.UNIQUE(_xlfn._xlws.FILTER($AB$3:INDEX(AB:AB, ROWS(AB:AB)),$AB$3:INDEX(AB:AB, ROWS(AB:AB))&lt;&gt;"")),1))+1 &amp; ")")</f>
        <v>(12)</v>
      </c>
      <c r="AD17" s="6">
        <v>3.06</v>
      </c>
      <c r="AE17" s="11" t="str" cm="1">
        <f t="array" ref="AE17">IF(ISBLANK(AD17),"","(" &amp; SUM(IF(AD17&lt;_xlfn.UNIQUE(_xlfn._xlws.FILTER($AD$3:INDEX(AD:AD, ROWS(AD:AD)),$AD$3:INDEX(AD:AD, ROWS(AD:AD))&lt;&gt;"")),1))+1 &amp; ")")</f>
        <v>(17)</v>
      </c>
      <c r="AF17" s="20">
        <f t="shared" si="0"/>
        <v>14.7</v>
      </c>
    </row>
    <row r="18" spans="1:32" x14ac:dyDescent="0.2">
      <c r="A18" s="21" cm="1">
        <f t="array" ref="A18">IF(OR(ISBLANK(AF18),AF18=""),"",SUM(IF(AF18&gt;_xlfn.UNIQUE(_xlfn._xlws.FILTER($AF$3:INDEX(AF:AF, ROWS(AF:AF)),$AF$3:INDEX(AF:AF, ROWS(AF:AF))&lt;&gt;"")),1))+1)</f>
        <v>15</v>
      </c>
      <c r="B18" s="2" t="s">
        <v>49</v>
      </c>
      <c r="C18" s="22">
        <v>1</v>
      </c>
      <c r="D18" s="23">
        <v>45555</v>
      </c>
      <c r="E18" s="12" t="s">
        <v>50</v>
      </c>
      <c r="F18" s="6">
        <v>2.8279999999999998</v>
      </c>
      <c r="G18" s="4" t="str" cm="1">
        <f t="array" ref="G18">IF(ISBLANK(F18),"","(" &amp; SUM(IF(F18&lt;_xlfn.UNIQUE(_xlfn._xlws.FILTER($F$3:INDEX(F:F, ROWS(F:F)),$F$3:INDEX(F:F, ROWS(F:F))&lt;&gt;"")),1))+1 &amp; ")")</f>
        <v>(21)</v>
      </c>
      <c r="H18" s="3">
        <v>3.0663</v>
      </c>
      <c r="I18" s="11" t="str" cm="1">
        <f t="array" ref="I18">IF(ISBLANK(H18),"","(" &amp; SUM(IF(H18&lt;_xlfn.UNIQUE(_xlfn._xlws.FILTER($H$3:INDEX(H:H, ROWS(H:H)),$H$3:INDEX(H:H, ROWS(H:H))&lt;&gt;"")),1))+1 &amp; ")")</f>
        <v>(17)</v>
      </c>
      <c r="J18" s="6">
        <v>2.0687000000000002</v>
      </c>
      <c r="K18" s="4" t="str" cm="1">
        <f t="array" ref="K18">IF(ISBLANK(J18),"","(" &amp; SUM(IF(J18&lt;_xlfn.UNIQUE(_xlfn._xlws.FILTER($J$3:INDEX(J:J, ROWS(J:J)),$J$3:INDEX(J:J, ROWS(J:J))&lt;&gt;"")),1))+1 &amp; ")")</f>
        <v>(14)</v>
      </c>
      <c r="L18" s="3">
        <v>0.76149999999999995</v>
      </c>
      <c r="M18" s="4" t="str" cm="1">
        <f t="array" ref="M18">IF(ISBLANK(L18),"","(" &amp; SUM(IF(L18&lt;_xlfn.UNIQUE(_xlfn._xlws.FILTER($L$3:INDEX(L:L, ROWS(L:L)),$L$3:INDEX(L:L, ROWS(L:L))&lt;&gt;"")),1))+1 &amp; ")")</f>
        <v>(16)</v>
      </c>
      <c r="N18" s="3">
        <v>10.1347</v>
      </c>
      <c r="O18" s="4" t="str" cm="1">
        <f t="array" ref="O18">IF(ISBLANK(N18),"","(" &amp; SUM(IF(N18&lt;_xlfn.UNIQUE(_xlfn._xlws.FILTER($N$3:INDEX(N:N, ROWS(N:N)),$N$3:INDEX(N:N, ROWS(N:N))&lt;&gt;"")),1))+1 &amp; ")")</f>
        <v>(14)</v>
      </c>
      <c r="P18" s="3">
        <v>4.2215999999999996</v>
      </c>
      <c r="Q18" s="4" t="str" cm="1">
        <f t="array" ref="Q18">IF(ISBLANK(P18),"","(" &amp; SUM(IF(P18&gt;_xlfn.UNIQUE(_xlfn._xlws.FILTER($P$3:INDEX(P:P, ROWS(P:P)),$P$3:INDEX(P:P, ROWS(P:P))&lt;&gt;"")),1))+1 &amp; ")")</f>
        <v>(15)</v>
      </c>
      <c r="R18" s="3">
        <v>3.0905999999999998</v>
      </c>
      <c r="S18" s="4" t="str" cm="1">
        <f t="array" ref="S18">IF(ISBLANK(R18),"","(" &amp; SUM(IF(R18&gt;_xlfn.UNIQUE(_xlfn._xlws.FILTER($R$3:INDEX(R:R, ROWS(R:R)),$R$3:INDEX(R:R, ROWS(R:R))&lt;&gt;"")),1))+1 &amp; ")")</f>
        <v>(11)</v>
      </c>
      <c r="T18" s="3">
        <v>2.8083</v>
      </c>
      <c r="U18" s="11" t="str" cm="1">
        <f t="array" ref="U18">IF(ISBLANK(T18),"","(" &amp; SUM(IF(T18&lt;_xlfn.UNIQUE(_xlfn._xlws.FILTER($T$3:INDEX(T:T, ROWS(T:T)),$T$3:INDEX(T:T, ROWS(T:T))&lt;&gt;"")),1))+1 &amp; ")")</f>
        <v>(13)</v>
      </c>
      <c r="V18" s="40">
        <v>0.76549999999999996</v>
      </c>
      <c r="W18" s="7" t="str" cm="1">
        <f t="array" ref="W18">IF(ISBLANK(V18),"","(" &amp; SUM(IF(V18&lt;_xlfn.UNIQUE(_xlfn._xlws.FILTER($V$3:INDEX(V:V, ROWS(V:V)),$V$3:INDEX(V:V, ROWS(V:V))&lt;&gt;"")),1))+1 &amp; ")")</f>
        <v>(16)</v>
      </c>
      <c r="X18" s="6">
        <v>0.69779999999999998</v>
      </c>
      <c r="Y18" s="11" t="str" cm="1">
        <f t="array" ref="Y18">IF(ISBLANK(X18),"","(" &amp; SUM(IF(X18&lt;_xlfn.UNIQUE(_xlfn._xlws.FILTER($X$3:INDEX(X:X, ROWS(X:X)),$X$3:INDEX(X:X, ROWS(X:X))&lt;&gt;"")),1))+1 &amp; ")")</f>
        <v>(16)</v>
      </c>
      <c r="Z18" s="6">
        <v>0.69789999999999996</v>
      </c>
      <c r="AA18" s="7" t="str" cm="1">
        <f t="array" ref="AA18">IF(ISBLANK(Z18),"","(" &amp; SUM(IF(Z18&lt;_xlfn.UNIQUE(_xlfn._xlws.FILTER($Z$3:INDEX(Z:Z, ROWS(Z:Z)),$Z$3:INDEX(Z:Z, ROWS(Z:Z))&lt;&gt;"")),1))+1 &amp; ")")</f>
        <v>(14)</v>
      </c>
      <c r="AB18" s="6">
        <v>62.97</v>
      </c>
      <c r="AC18" s="11" t="str" cm="1">
        <f t="array" ref="AC18">IF(ISBLANK(AB18),"","(" &amp; SUM(IF(AB18&lt;_xlfn.UNIQUE(_xlfn._xlws.FILTER($AB$3:INDEX(AB:AB, ROWS(AB:AB)),$AB$3:INDEX(AB:AB, ROWS(AB:AB))&lt;&gt;"")),1))+1 &amp; ")")</f>
        <v>(14)</v>
      </c>
      <c r="AD18" s="6">
        <v>3.1175000000000002</v>
      </c>
      <c r="AE18" s="11" t="str" cm="1">
        <f t="array" ref="AE18">IF(ISBLANK(AD18),"","(" &amp; SUM(IF(AD18&lt;_xlfn.UNIQUE(_xlfn._xlws.FILTER($AD$3:INDEX(AD:AD, ROWS(AD:AD)),$AD$3:INDEX(AD:AD, ROWS(AD:AD))&lt;&gt;"")),1))+1 &amp; ")")</f>
        <v>(16)</v>
      </c>
      <c r="AF18" s="20">
        <f t="shared" si="0"/>
        <v>15.77</v>
      </c>
    </row>
    <row r="19" spans="1:32" x14ac:dyDescent="0.2">
      <c r="A19" s="21" cm="1">
        <f t="array" ref="A19">IF(OR(ISBLANK(AF19),AF19=""),"",SUM(IF(AF19&gt;_xlfn.UNIQUE(_xlfn._xlws.FILTER($AF$3:INDEX(AF:AF, ROWS(AF:AF)),$AF$3:INDEX(AF:AF, ROWS(AF:AF))&lt;&gt;"")),1))+1)</f>
        <v>16</v>
      </c>
      <c r="B19" s="2" t="s">
        <v>51</v>
      </c>
      <c r="C19" s="22">
        <v>3</v>
      </c>
      <c r="D19" s="23">
        <v>45555</v>
      </c>
      <c r="E19" s="12"/>
      <c r="F19" s="6">
        <v>2.9182999999999999</v>
      </c>
      <c r="G19" s="4" t="str" cm="1">
        <f t="array" ref="G19">IF(ISBLANK(F19),"","(" &amp; SUM(IF(F19&lt;_xlfn.UNIQUE(_xlfn._xlws.FILTER($F$3:INDEX(F:F, ROWS(F:F)),$F$3:INDEX(F:F, ROWS(F:F))&lt;&gt;"")),1))+1 &amp; ")")</f>
        <v>(13)</v>
      </c>
      <c r="H19" s="3">
        <v>2.7347000000000001</v>
      </c>
      <c r="I19" s="11" t="str" cm="1">
        <f t="array" ref="I19">IF(ISBLANK(H19),"","(" &amp; SUM(IF(H19&lt;_xlfn.UNIQUE(_xlfn._xlws.FILTER($H$3:INDEX(H:H, ROWS(H:H)),$H$3:INDEX(H:H, ROWS(H:H))&lt;&gt;"")),1))+1 &amp; ")")</f>
        <v>(19)</v>
      </c>
      <c r="J19" s="6">
        <v>2.0428999999999999</v>
      </c>
      <c r="K19" s="4" t="str" cm="1">
        <f t="array" ref="K19">IF(ISBLANK(J19),"","(" &amp; SUM(IF(J19&lt;_xlfn.UNIQUE(_xlfn._xlws.FILTER($J$3:INDEX(J:J, ROWS(J:J)),$J$3:INDEX(J:J, ROWS(J:J))&lt;&gt;"")),1))+1 &amp; ")")</f>
        <v>(15)</v>
      </c>
      <c r="L19" s="3">
        <v>0.76139999999999997</v>
      </c>
      <c r="M19" s="4" t="str" cm="1">
        <f t="array" ref="M19">IF(ISBLANK(L19),"","(" &amp; SUM(IF(L19&lt;_xlfn.UNIQUE(_xlfn._xlws.FILTER($L$3:INDEX(L:L, ROWS(L:L)),$L$3:INDEX(L:L, ROWS(L:L))&lt;&gt;"")),1))+1 &amp; ")")</f>
        <v>(17)</v>
      </c>
      <c r="N19" s="3">
        <v>9.4662000000000006</v>
      </c>
      <c r="O19" s="4" t="str" cm="1">
        <f t="array" ref="O19">IF(ISBLANK(N19),"","(" &amp; SUM(IF(N19&lt;_xlfn.UNIQUE(_xlfn._xlws.FILTER($N$3:INDEX(N:N, ROWS(N:N)),$N$3:INDEX(N:N, ROWS(N:N))&lt;&gt;"")),1))+1 &amp; ")")</f>
        <v>(16)</v>
      </c>
      <c r="P19" s="3">
        <v>4.8170999999999999</v>
      </c>
      <c r="Q19" s="4" t="str" cm="1">
        <f t="array" ref="Q19">IF(ISBLANK(P19),"","(" &amp; SUM(IF(P19&gt;_xlfn.UNIQUE(_xlfn._xlws.FILTER($P$3:INDEX(P:P, ROWS(P:P)),$P$3:INDEX(P:P, ROWS(P:P))&lt;&gt;"")),1))+1 &amp; ")")</f>
        <v>(19)</v>
      </c>
      <c r="R19" s="3">
        <v>3.5453000000000001</v>
      </c>
      <c r="S19" s="4" t="str" cm="1">
        <f t="array" ref="S19">IF(ISBLANK(R19),"","(" &amp; SUM(IF(R19&gt;_xlfn.UNIQUE(_xlfn._xlws.FILTER($R$3:INDEX(R:R, ROWS(R:R)),$R$3:INDEX(R:R, ROWS(R:R))&lt;&gt;"")),1))+1 &amp; ")")</f>
        <v>(17)</v>
      </c>
      <c r="T19" s="3">
        <v>2.6574</v>
      </c>
      <c r="U19" s="11" t="str" cm="1">
        <f t="array" ref="U19">IF(ISBLANK(T19),"","(" &amp; SUM(IF(T19&lt;_xlfn.UNIQUE(_xlfn._xlws.FILTER($T$3:INDEX(T:T, ROWS(T:T)),$T$3:INDEX(T:T, ROWS(T:T))&lt;&gt;"")),1))+1 &amp; ")")</f>
        <v>(16)</v>
      </c>
      <c r="V19" s="40">
        <v>0.7661</v>
      </c>
      <c r="W19" s="7" t="str" cm="1">
        <f t="array" ref="W19">IF(ISBLANK(V19),"","(" &amp; SUM(IF(V19&lt;_xlfn.UNIQUE(_xlfn._xlws.FILTER($V$3:INDEX(V:V, ROWS(V:V)),$V$3:INDEX(V:V, ROWS(V:V))&lt;&gt;"")),1))+1 &amp; ")")</f>
        <v>(15)</v>
      </c>
      <c r="X19" s="6">
        <v>0.70760000000000001</v>
      </c>
      <c r="Y19" s="11" t="str" cm="1">
        <f t="array" ref="Y19">IF(ISBLANK(X19),"","(" &amp; SUM(IF(X19&lt;_xlfn.UNIQUE(_xlfn._xlws.FILTER($X$3:INDEX(X:X, ROWS(X:X)),$X$3:INDEX(X:X, ROWS(X:X))&lt;&gt;"")),1))+1 &amp; ")")</f>
        <v>(15)</v>
      </c>
      <c r="Z19" s="6">
        <v>0.66859999999999997</v>
      </c>
      <c r="AA19" s="7" t="str" cm="1">
        <f t="array" ref="AA19">IF(ISBLANK(Z19),"","(" &amp; SUM(IF(Z19&lt;_xlfn.UNIQUE(_xlfn._xlws.FILTER($Z$3:INDEX(Z:Z, ROWS(Z:Z)),$Z$3:INDEX(Z:Z, ROWS(Z:Z))&lt;&gt;"")),1))+1 &amp; ")")</f>
        <v>(17)</v>
      </c>
      <c r="AB19" s="6">
        <v>62.24</v>
      </c>
      <c r="AC19" s="11" t="str" cm="1">
        <f t="array" ref="AC19">IF(ISBLANK(AB19),"","(" &amp; SUM(IF(AB19&lt;_xlfn.UNIQUE(_xlfn._xlws.FILTER($AB$3:INDEX(AB:AB, ROWS(AB:AB)),$AB$3:INDEX(AB:AB, ROWS(AB:AB))&lt;&gt;"")),1))+1 &amp; ")")</f>
        <v>(16)</v>
      </c>
      <c r="AD19" s="6">
        <v>2.9487999999999999</v>
      </c>
      <c r="AE19" s="11" t="str" cm="1">
        <f t="array" ref="AE19">IF(ISBLANK(AD19),"","(" &amp; SUM(IF(AD19&lt;_xlfn.UNIQUE(_xlfn._xlws.FILTER($AD$3:INDEX(AD:AD, ROWS(AD:AD)),$AD$3:INDEX(AD:AD, ROWS(AD:AD))&lt;&gt;"")),1))+1 &amp; ")")</f>
        <v>(19)</v>
      </c>
      <c r="AF19" s="20">
        <f t="shared" si="0"/>
        <v>16.63</v>
      </c>
    </row>
    <row r="20" spans="1:32" x14ac:dyDescent="0.2">
      <c r="A20" s="21" cm="1">
        <f t="array" ref="A20">IF(OR(ISBLANK(AF20),AF20=""),"",SUM(IF(AF20&gt;_xlfn.UNIQUE(_xlfn._xlws.FILTER($AF$3:INDEX(AF:AF, ROWS(AF:AF)),$AF$3:INDEX(AF:AF, ROWS(AF:AF))&lt;&gt;"")),1))+1)</f>
        <v>17</v>
      </c>
      <c r="B20" s="2" t="s">
        <v>52</v>
      </c>
      <c r="C20" s="22">
        <v>4</v>
      </c>
      <c r="D20" s="23">
        <v>45557</v>
      </c>
      <c r="E20" s="12" t="s">
        <v>53</v>
      </c>
      <c r="F20" s="6">
        <v>3.2585000000000002</v>
      </c>
      <c r="G20" s="4" t="str" cm="1">
        <f t="array" ref="G20">IF(ISBLANK(F20),"","(" &amp; SUM(IF(F20&lt;_xlfn.UNIQUE(_xlfn._xlws.FILTER($F$3:INDEX(F:F, ROWS(F:F)),$F$3:INDEX(F:F, ROWS(F:F))&lt;&gt;"")),1))+1 &amp; ")")</f>
        <v>(1)</v>
      </c>
      <c r="H20" s="3">
        <v>3.8302</v>
      </c>
      <c r="I20" s="11" t="str" cm="1">
        <f t="array" ref="I20">IF(ISBLANK(H20),"","(" &amp; SUM(IF(H20&lt;_xlfn.UNIQUE(_xlfn._xlws.FILTER($H$3:INDEX(H:H, ROWS(H:H)),$H$3:INDEX(H:H, ROWS(H:H))&lt;&gt;"")),1))+1 &amp; ")")</f>
        <v>(2)</v>
      </c>
      <c r="J20" s="6">
        <v>1.3573999999999999</v>
      </c>
      <c r="K20" s="4" t="str" cm="1">
        <f t="array" ref="K20">IF(ISBLANK(J20),"","(" &amp; SUM(IF(J20&lt;_xlfn.UNIQUE(_xlfn._xlws.FILTER($J$3:INDEX(J:J, ROWS(J:J)),$J$3:INDEX(J:J, ROWS(J:J))&lt;&gt;"")),1))+1 &amp; ")")</f>
        <v>(22)</v>
      </c>
      <c r="L20" s="3">
        <v>0.60319999999999996</v>
      </c>
      <c r="M20" s="4" t="str" cm="1">
        <f t="array" ref="M20">IF(ISBLANK(L20),"","(" &amp; SUM(IF(L20&lt;_xlfn.UNIQUE(_xlfn._xlws.FILTER($L$3:INDEX(L:L, ROWS(L:L)),$L$3:INDEX(L:L, ROWS(L:L))&lt;&gt;"")),1))+1 &amp; ")")</f>
        <v>(21)</v>
      </c>
      <c r="N20" s="3">
        <v>0.4083</v>
      </c>
      <c r="O20" s="4" t="str" cm="1">
        <f t="array" ref="O20">IF(ISBLANK(N20),"","(" &amp; SUM(IF(N20&lt;_xlfn.UNIQUE(_xlfn._xlws.FILTER($N$3:INDEX(N:N, ROWS(N:N)),$N$3:INDEX(N:N, ROWS(N:N))&lt;&gt;"")),1))+1 &amp; ")")</f>
        <v>(22)</v>
      </c>
      <c r="P20" s="3">
        <v>6.2729999999999997</v>
      </c>
      <c r="Q20" s="4" t="str" cm="1">
        <f t="array" ref="Q20">IF(ISBLANK(P20),"","(" &amp; SUM(IF(P20&gt;_xlfn.UNIQUE(_xlfn._xlws.FILTER($P$3:INDEX(P:P, ROWS(P:P)),$P$3:INDEX(P:P, ROWS(P:P))&lt;&gt;"")),1))+1 &amp; ")")</f>
        <v>(21)</v>
      </c>
      <c r="R20" s="3">
        <v>5.4294000000000002</v>
      </c>
      <c r="S20" s="4" t="str" cm="1">
        <f t="array" ref="S20">IF(ISBLANK(R20),"","(" &amp; SUM(IF(R20&gt;_xlfn.UNIQUE(_xlfn._xlws.FILTER($R$3:INDEX(R:R, ROWS(R:R)),$R$3:INDEX(R:R, ROWS(R:R))&lt;&gt;"")),1))+1 &amp; ")")</f>
        <v>(21)</v>
      </c>
      <c r="T20" s="3">
        <v>1.7373000000000001</v>
      </c>
      <c r="U20" s="11" t="str" cm="1">
        <f t="array" ref="U20">IF(ISBLANK(T20),"","(" &amp; SUM(IF(T20&lt;_xlfn.UNIQUE(_xlfn._xlws.FILTER($T$3:INDEX(T:T, ROWS(T:T)),$T$3:INDEX(T:T, ROWS(T:T))&lt;&gt;"")),1))+1 &amp; ")")</f>
        <v>(22)</v>
      </c>
      <c r="V20" s="40">
        <v>0.67569999999999997</v>
      </c>
      <c r="W20" s="7" t="str" cm="1">
        <f t="array" ref="W20">IF(ISBLANK(V20),"","(" &amp; SUM(IF(V20&lt;_xlfn.UNIQUE(_xlfn._xlws.FILTER($V$3:INDEX(V:V, ROWS(V:V)),$V$3:INDEX(V:V, ROWS(V:V))&lt;&gt;"")),1))+1 &amp; ")")</f>
        <v>(21)</v>
      </c>
      <c r="X20" s="6">
        <v>0.56159999999999999</v>
      </c>
      <c r="Y20" s="11" t="str" cm="1">
        <f t="array" ref="Y20">IF(ISBLANK(X20),"","(" &amp; SUM(IF(X20&lt;_xlfn.UNIQUE(_xlfn._xlws.FILTER($X$3:INDEX(X:X, ROWS(X:X)),$X$3:INDEX(X:X, ROWS(X:X))&lt;&gt;"")),1))+1 &amp; ")")</f>
        <v>(21)</v>
      </c>
      <c r="Z20" s="6">
        <v>0.48249999999999998</v>
      </c>
      <c r="AA20" s="7" t="str" cm="1">
        <f t="array" ref="AA20">IF(ISBLANK(Z20),"","(" &amp; SUM(IF(Z20&lt;_xlfn.UNIQUE(_xlfn._xlws.FILTER($Z$3:INDEX(Z:Z, ROWS(Z:Z)),$Z$3:INDEX(Z:Z, ROWS(Z:Z))&lt;&gt;"")),1))+1 &amp; ")")</f>
        <v>(23)</v>
      </c>
      <c r="AB20" s="6">
        <v>40.729999999999997</v>
      </c>
      <c r="AC20" s="11" t="str" cm="1">
        <f t="array" ref="AC20">IF(ISBLANK(AB20),"","(" &amp; SUM(IF(AB20&lt;_xlfn.UNIQUE(_xlfn._xlws.FILTER($AB$3:INDEX(AB:AB, ROWS(AB:AB)),$AB$3:INDEX(AB:AB, ROWS(AB:AB))&lt;&gt;"")),1))+1 &amp; ")")</f>
        <v>(21)</v>
      </c>
      <c r="AD20" s="6">
        <v>3.0470999999999999</v>
      </c>
      <c r="AE20" s="11" t="str" cm="1">
        <f t="array" ref="AE20">IF(ISBLANK(AD20),"","(" &amp; SUM(IF(AD20&lt;_xlfn.UNIQUE(_xlfn._xlws.FILTER($AD$3:INDEX(AD:AD, ROWS(AD:AD)),$AD$3:INDEX(AD:AD, ROWS(AD:AD))&lt;&gt;"")),1))+1 &amp; ")")</f>
        <v>(18)</v>
      </c>
      <c r="AF20" s="20">
        <f t="shared" si="0"/>
        <v>16.8</v>
      </c>
    </row>
    <row r="21" spans="1:32" x14ac:dyDescent="0.2">
      <c r="A21" s="21" cm="1">
        <f t="array" ref="A21">IF(OR(ISBLANK(AF21),AF21=""),"",SUM(IF(AF21&gt;_xlfn.UNIQUE(_xlfn._xlws.FILTER($AF$3:INDEX(AF:AF, ROWS(AF:AF)),$AF$3:INDEX(AF:AF, ROWS(AF:AF))&lt;&gt;"")),1))+1)</f>
        <v>18</v>
      </c>
      <c r="B21" s="2" t="s">
        <v>56</v>
      </c>
      <c r="C21" s="22">
        <v>1</v>
      </c>
      <c r="D21" s="23">
        <v>45557</v>
      </c>
      <c r="E21" s="12"/>
      <c r="F21" s="6">
        <v>3.0154999999999998</v>
      </c>
      <c r="G21" s="4" t="str" cm="1">
        <f t="array" ref="G21">IF(ISBLANK(F21),"","(" &amp; SUM(IF(F21&lt;_xlfn.UNIQUE(_xlfn._xlws.FILTER($F$3:INDEX(F:F, ROWS(F:F)),$F$3:INDEX(F:F, ROWS(F:F))&lt;&gt;"")),1))+1 &amp; ")")</f>
        <v>(5)</v>
      </c>
      <c r="H21" s="3">
        <v>3.6137000000000001</v>
      </c>
      <c r="I21" s="11" t="str" cm="1">
        <f t="array" ref="I21">IF(ISBLANK(H21),"","(" &amp; SUM(IF(H21&lt;_xlfn.UNIQUE(_xlfn._xlws.FILTER($H$3:INDEX(H:H, ROWS(H:H)),$H$3:INDEX(H:H, ROWS(H:H))&lt;&gt;"")),1))+1 &amp; ")")</f>
        <v>(4)</v>
      </c>
      <c r="J21" s="6">
        <v>1.4722999999999999</v>
      </c>
      <c r="K21" s="4" t="str" cm="1">
        <f t="array" ref="K21">IF(ISBLANK(J21),"","(" &amp; SUM(IF(J21&lt;_xlfn.UNIQUE(_xlfn._xlws.FILTER($J$3:INDEX(J:J, ROWS(J:J)),$J$3:INDEX(J:J, ROWS(J:J))&lt;&gt;"")),1))+1 &amp; ")")</f>
        <v>(21)</v>
      </c>
      <c r="L21" s="3">
        <v>0.51349999999999996</v>
      </c>
      <c r="M21" s="4" t="str" cm="1">
        <f t="array" ref="M21">IF(ISBLANK(L21),"","(" &amp; SUM(IF(L21&lt;_xlfn.UNIQUE(_xlfn._xlws.FILTER($L$3:INDEX(L:L, ROWS(L:L)),$L$3:INDEX(L:L, ROWS(L:L))&lt;&gt;"")),1))+1 &amp; ")")</f>
        <v>(23)</v>
      </c>
      <c r="N21" s="3">
        <v>-6.1586999999999996</v>
      </c>
      <c r="O21" s="4" t="str" cm="1">
        <f t="array" ref="O21">IF(ISBLANK(N21),"","(" &amp; SUM(IF(N21&lt;_xlfn.UNIQUE(_xlfn._xlws.FILTER($N$3:INDEX(N:N, ROWS(N:N)),$N$3:INDEX(N:N, ROWS(N:N))&lt;&gt;"")),1))+1 &amp; ")")</f>
        <v>(23)</v>
      </c>
      <c r="P21" s="3">
        <v>8.4445999999999994</v>
      </c>
      <c r="Q21" s="4" t="str" cm="1">
        <f t="array" ref="Q21">IF(ISBLANK(P21),"","(" &amp; SUM(IF(P21&gt;_xlfn.UNIQUE(_xlfn._xlws.FILTER($P$3:INDEX(P:P, ROWS(P:P)),$P$3:INDEX(P:P, ROWS(P:P))&lt;&gt;"")),1))+1 &amp; ")")</f>
        <v>(22)</v>
      </c>
      <c r="R21" s="3">
        <v>7.1189</v>
      </c>
      <c r="S21" s="4" t="str" cm="1">
        <f t="array" ref="S21">IF(ISBLANK(R21),"","(" &amp; SUM(IF(R21&gt;_xlfn.UNIQUE(_xlfn._xlws.FILTER($R$3:INDEX(R:R, ROWS(R:R)),$R$3:INDEX(R:R, ROWS(R:R))&lt;&gt;"")),1))+1 &amp; ")")</f>
        <v>(23)</v>
      </c>
      <c r="T21" s="3">
        <v>1.9286000000000001</v>
      </c>
      <c r="U21" s="11" t="str" cm="1">
        <f t="array" ref="U21">IF(ISBLANK(T21),"","(" &amp; SUM(IF(T21&lt;_xlfn.UNIQUE(_xlfn._xlws.FILTER($T$3:INDEX(T:T, ROWS(T:T)),$T$3:INDEX(T:T, ROWS(T:T))&lt;&gt;"")),1))+1 &amp; ")")</f>
        <v>(21)</v>
      </c>
      <c r="V21" s="40">
        <v>0.66859999999999997</v>
      </c>
      <c r="W21" s="7" t="str" cm="1">
        <f t="array" ref="W21">IF(ISBLANK(V21),"","(" &amp; SUM(IF(V21&lt;_xlfn.UNIQUE(_xlfn._xlws.FILTER($V$3:INDEX(V:V, ROWS(V:V)),$V$3:INDEX(V:V, ROWS(V:V))&lt;&gt;"")),1))+1 &amp; ")")</f>
        <v>(22)</v>
      </c>
      <c r="X21" s="6">
        <v>0.53469999999999995</v>
      </c>
      <c r="Y21" s="11" t="str" cm="1">
        <f t="array" ref="Y21">IF(ISBLANK(X21),"","(" &amp; SUM(IF(X21&lt;_xlfn.UNIQUE(_xlfn._xlws.FILTER($X$3:INDEX(X:X, ROWS(X:X)),$X$3:INDEX(X:X, ROWS(X:X))&lt;&gt;"")),1))+1 &amp; ")")</f>
        <v>(22)</v>
      </c>
      <c r="Z21" s="6">
        <v>0.54200000000000004</v>
      </c>
      <c r="AA21" s="7" t="str" cm="1">
        <f t="array" ref="AA21">IF(ISBLANK(Z21),"","(" &amp; SUM(IF(Z21&lt;_xlfn.UNIQUE(_xlfn._xlws.FILTER($Z$3:INDEX(Z:Z, ROWS(Z:Z)),$Z$3:INDEX(Z:Z, ROWS(Z:Z))&lt;&gt;"")),1))+1 &amp; ")")</f>
        <v>(22)</v>
      </c>
      <c r="AB21" s="6">
        <v>32.08</v>
      </c>
      <c r="AC21" s="11" t="str" cm="1">
        <f t="array" ref="AC21">IF(ISBLANK(AB21),"","(" &amp; SUM(IF(AB21&lt;_xlfn.UNIQUE(_xlfn._xlws.FILTER($AB$3:INDEX(AB:AB, ROWS(AB:AB)),$AB$3:INDEX(AB:AB, ROWS(AB:AB))&lt;&gt;"")),1))+1 &amp; ")")</f>
        <v>(22)</v>
      </c>
      <c r="AD21" s="6">
        <v>3.1711999999999998</v>
      </c>
      <c r="AE21" s="11" t="str" cm="1">
        <f t="array" ref="AE21">IF(ISBLANK(AD21),"","(" &amp; SUM(IF(AD21&lt;_xlfn.UNIQUE(_xlfn._xlws.FILTER($AD$3:INDEX(AD:AD, ROWS(AD:AD)),$AD$3:INDEX(AD:AD, ROWS(AD:AD))&lt;&gt;"")),1))+1 &amp; ")")</f>
        <v>(15)</v>
      </c>
      <c r="AF21" s="20">
        <f t="shared" si="0"/>
        <v>17.13</v>
      </c>
    </row>
    <row r="22" spans="1:32" x14ac:dyDescent="0.2">
      <c r="A22" s="21" cm="1">
        <f t="array" ref="A22">IF(OR(ISBLANK(AF22),AF22=""),"",SUM(IF(AF22&gt;_xlfn.UNIQUE(_xlfn._xlws.FILTER($AF$3:INDEX(AF:AF, ROWS(AF:AF)),$AF$3:INDEX(AF:AF, ROWS(AF:AF))&lt;&gt;"")),1))+1)</f>
        <v>19</v>
      </c>
      <c r="B22" s="2" t="s">
        <v>57</v>
      </c>
      <c r="C22" s="22">
        <v>1</v>
      </c>
      <c r="D22" s="23">
        <v>45555</v>
      </c>
      <c r="E22" s="12"/>
      <c r="F22" s="6">
        <v>2.8454000000000002</v>
      </c>
      <c r="G22" s="4" t="str" cm="1">
        <f t="array" ref="G22">IF(ISBLANK(F22),"","(" &amp; SUM(IF(F22&lt;_xlfn.UNIQUE(_xlfn._xlws.FILTER($F$3:INDEX(F:F, ROWS(F:F)),$F$3:INDEX(F:F, ROWS(F:F))&lt;&gt;"")),1))+1 &amp; ")")</f>
        <v>(20)</v>
      </c>
      <c r="H22" s="3">
        <v>3.1158000000000001</v>
      </c>
      <c r="I22" s="11" t="str" cm="1">
        <f t="array" ref="I22">IF(ISBLANK(H22),"","(" &amp; SUM(IF(H22&lt;_xlfn.UNIQUE(_xlfn._xlws.FILTER($H$3:INDEX(H:H, ROWS(H:H)),$H$3:INDEX(H:H, ROWS(H:H))&lt;&gt;"")),1))+1 &amp; ")")</f>
        <v>(16)</v>
      </c>
      <c r="J22" s="6">
        <v>1.9678</v>
      </c>
      <c r="K22" s="4" t="str" cm="1">
        <f t="array" ref="K22">IF(ISBLANK(J22),"","(" &amp; SUM(IF(J22&lt;_xlfn.UNIQUE(_xlfn._xlws.FILTER($J$3:INDEX(J:J, ROWS(J:J)),$J$3:INDEX(J:J, ROWS(J:J))&lt;&gt;"")),1))+1 &amp; ")")</f>
        <v>(18)</v>
      </c>
      <c r="L22" s="3">
        <v>0.74039999999999995</v>
      </c>
      <c r="M22" s="4" t="str" cm="1">
        <f t="array" ref="M22">IF(ISBLANK(L22),"","(" &amp; SUM(IF(L22&lt;_xlfn.UNIQUE(_xlfn._xlws.FILTER($L$3:INDEX(L:L, ROWS(L:L)),$L$3:INDEX(L:L, ROWS(L:L))&lt;&gt;"")),1))+1 &amp; ")")</f>
        <v>(18)</v>
      </c>
      <c r="N22" s="3">
        <v>9.4341000000000008</v>
      </c>
      <c r="O22" s="4" t="str" cm="1">
        <f t="array" ref="O22">IF(ISBLANK(N22),"","(" &amp; SUM(IF(N22&lt;_xlfn.UNIQUE(_xlfn._xlws.FILTER($N$3:INDEX(N:N, ROWS(N:N)),$N$3:INDEX(N:N, ROWS(N:N))&lt;&gt;"")),1))+1 &amp; ")")</f>
        <v>(17)</v>
      </c>
      <c r="P22" s="3">
        <v>4.6504000000000003</v>
      </c>
      <c r="Q22" s="4" t="str" cm="1">
        <f t="array" ref="Q22">IF(ISBLANK(P22),"","(" &amp; SUM(IF(P22&gt;_xlfn.UNIQUE(_xlfn._xlws.FILTER($P$3:INDEX(P:P, ROWS(P:P)),$P$3:INDEX(P:P, ROWS(P:P))&lt;&gt;"")),1))+1 &amp; ")")</f>
        <v>(17)</v>
      </c>
      <c r="R22" s="3">
        <v>3.7429999999999999</v>
      </c>
      <c r="S22" s="4" t="str" cm="1">
        <f t="array" ref="S22">IF(ISBLANK(R22),"","(" &amp; SUM(IF(R22&gt;_xlfn.UNIQUE(_xlfn._xlws.FILTER($R$3:INDEX(R:R, ROWS(R:R)),$R$3:INDEX(R:R, ROWS(R:R))&lt;&gt;"")),1))+1 &amp; ")")</f>
        <v>(18)</v>
      </c>
      <c r="T22" s="3">
        <v>2.5920000000000001</v>
      </c>
      <c r="U22" s="11" t="str" cm="1">
        <f t="array" ref="U22">IF(ISBLANK(T22),"","(" &amp; SUM(IF(T22&lt;_xlfn.UNIQUE(_xlfn._xlws.FILTER($T$3:INDEX(T:T, ROWS(T:T)),$T$3:INDEX(T:T, ROWS(T:T))&lt;&gt;"")),1))+1 &amp; ")")</f>
        <v>(18)</v>
      </c>
      <c r="V22" s="40">
        <v>0.76039999999999996</v>
      </c>
      <c r="W22" s="7" t="str" cm="1">
        <f t="array" ref="W22">IF(ISBLANK(V22),"","(" &amp; SUM(IF(V22&lt;_xlfn.UNIQUE(_xlfn._xlws.FILTER($V$3:INDEX(V:V, ROWS(V:V)),$V$3:INDEX(V:V, ROWS(V:V))&lt;&gt;"")),1))+1 &amp; ")")</f>
        <v>(18)</v>
      </c>
      <c r="X22" s="6">
        <v>0.69359999999999999</v>
      </c>
      <c r="Y22" s="11" t="str" cm="1">
        <f t="array" ref="Y22">IF(ISBLANK(X22),"","(" &amp; SUM(IF(X22&lt;_xlfn.UNIQUE(_xlfn._xlws.FILTER($X$3:INDEX(X:X, ROWS(X:X)),$X$3:INDEX(X:X, ROWS(X:X))&lt;&gt;"")),1))+1 &amp; ")")</f>
        <v>(18)</v>
      </c>
      <c r="Z22" s="6">
        <v>0.66639999999999999</v>
      </c>
      <c r="AA22" s="7" t="str" cm="1">
        <f t="array" ref="AA22">IF(ISBLANK(Z22),"","(" &amp; SUM(IF(Z22&lt;_xlfn.UNIQUE(_xlfn._xlws.FILTER($Z$3:INDEX(Z:Z, ROWS(Z:Z)),$Z$3:INDEX(Z:Z, ROWS(Z:Z))&lt;&gt;"")),1))+1 &amp; ")")</f>
        <v>(18)</v>
      </c>
      <c r="AB22" s="6">
        <v>60.28</v>
      </c>
      <c r="AC22" s="11" t="str" cm="1">
        <f t="array" ref="AC22">IF(ISBLANK(AB22),"","(" &amp; SUM(IF(AB22&lt;_xlfn.UNIQUE(_xlfn._xlws.FILTER($AB$3:INDEX(AB:AB, ROWS(AB:AB)),$AB$3:INDEX(AB:AB, ROWS(AB:AB))&lt;&gt;"")),1))+1 &amp; ")")</f>
        <v>(19)</v>
      </c>
      <c r="AD22" s="6">
        <v>3.2121</v>
      </c>
      <c r="AE22" s="11" t="str" cm="1">
        <f t="array" ref="AE22">IF(ISBLANK(AD22),"","(" &amp; SUM(IF(AD22&lt;_xlfn.UNIQUE(_xlfn._xlws.FILTER($AD$3:INDEX(AD:AD, ROWS(AD:AD)),$AD$3:INDEX(AD:AD, ROWS(AD:AD))&lt;&gt;"")),1))+1 &amp; ")")</f>
        <v>(14)</v>
      </c>
      <c r="AF22" s="20">
        <f t="shared" si="0"/>
        <v>17.23</v>
      </c>
    </row>
    <row r="23" spans="1:32" x14ac:dyDescent="0.2">
      <c r="A23" s="21" cm="1">
        <f t="array" ref="A23">IF(OR(ISBLANK(AF23),AF23=""),"",SUM(IF(AF23&gt;_xlfn.UNIQUE(_xlfn._xlws.FILTER($AF$3:INDEX(AF:AF, ROWS(AF:AF)),$AF$3:INDEX(AF:AF, ROWS(AF:AF))&lt;&gt;"")),1))+1)</f>
        <v>20</v>
      </c>
      <c r="B23" s="2" t="s">
        <v>54</v>
      </c>
      <c r="C23" s="22">
        <v>4</v>
      </c>
      <c r="D23" s="23">
        <v>45557</v>
      </c>
      <c r="E23" s="12" t="s">
        <v>55</v>
      </c>
      <c r="F23" s="6">
        <v>2.9073000000000002</v>
      </c>
      <c r="G23" s="4" t="str" cm="1">
        <f t="array" ref="G23">IF(ISBLANK(F23),"","(" &amp; SUM(IF(F23&lt;_xlfn.UNIQUE(_xlfn._xlws.FILTER($F$3:INDEX(F:F, ROWS(F:F)),$F$3:INDEX(F:F, ROWS(F:F))&lt;&gt;"")),1))+1 &amp; ")")</f>
        <v>(15)</v>
      </c>
      <c r="H23" s="3">
        <v>2.5539999999999998</v>
      </c>
      <c r="I23" s="11" t="str" cm="1">
        <f t="array" ref="I23">IF(ISBLANK(H23),"","(" &amp; SUM(IF(H23&lt;_xlfn.UNIQUE(_xlfn._xlws.FILTER($H$3:INDEX(H:H, ROWS(H:H)),$H$3:INDEX(H:H, ROWS(H:H))&lt;&gt;"")),1))+1 &amp; ")")</f>
        <v>(20)</v>
      </c>
      <c r="J23" s="6">
        <v>1.9964999999999999</v>
      </c>
      <c r="K23" s="4" t="str" cm="1">
        <f t="array" ref="K23">IF(ISBLANK(J23),"","(" &amp; SUM(IF(J23&lt;_xlfn.UNIQUE(_xlfn._xlws.FILTER($J$3:INDEX(J:J, ROWS(J:J)),$J$3:INDEX(J:J, ROWS(J:J))&lt;&gt;"")),1))+1 &amp; ")")</f>
        <v>(17)</v>
      </c>
      <c r="L23" s="3">
        <v>0.73299999999999998</v>
      </c>
      <c r="M23" s="4" t="str" cm="1">
        <f t="array" ref="M23">IF(ISBLANK(L23),"","(" &amp; SUM(IF(L23&lt;_xlfn.UNIQUE(_xlfn._xlws.FILTER($L$3:INDEX(L:L, ROWS(L:L)),$L$3:INDEX(L:L, ROWS(L:L))&lt;&gt;"")),1))+1 &amp; ")")</f>
        <v>(19)</v>
      </c>
      <c r="N23" s="3">
        <v>9.0333000000000006</v>
      </c>
      <c r="O23" s="4" t="str" cm="1">
        <f t="array" ref="O23">IF(ISBLANK(N23),"","(" &amp; SUM(IF(N23&lt;_xlfn.UNIQUE(_xlfn._xlws.FILTER($N$3:INDEX(N:N, ROWS(N:N)),$N$3:INDEX(N:N, ROWS(N:N))&lt;&gt;"")),1))+1 &amp; ")")</f>
        <v>(19)</v>
      </c>
      <c r="P23" s="3">
        <v>4.1817000000000002</v>
      </c>
      <c r="Q23" s="4" t="str" cm="1">
        <f t="array" ref="Q23">IF(ISBLANK(P23),"","(" &amp; SUM(IF(P23&gt;_xlfn.UNIQUE(_xlfn._xlws.FILTER($P$3:INDEX(P:P, ROWS(P:P)),$P$3:INDEX(P:P, ROWS(P:P))&lt;&gt;"")),1))+1 &amp; ")")</f>
        <v>(14)</v>
      </c>
      <c r="R23" s="3">
        <v>2.8893</v>
      </c>
      <c r="S23" s="4" t="str" cm="1">
        <f t="array" ref="S23">IF(ISBLANK(R23),"","(" &amp; SUM(IF(R23&gt;_xlfn.UNIQUE(_xlfn._xlws.FILTER($R$3:INDEX(R:R, ROWS(R:R)),$R$3:INDEX(R:R, ROWS(R:R))&lt;&gt;"")),1))+1 &amp; ")")</f>
        <v>(6)</v>
      </c>
      <c r="T23" s="3">
        <v>2.5748000000000002</v>
      </c>
      <c r="U23" s="11" t="str" cm="1">
        <f t="array" ref="U23">IF(ISBLANK(T23),"","(" &amp; SUM(IF(T23&lt;_xlfn.UNIQUE(_xlfn._xlws.FILTER($T$3:INDEX(T:T, ROWS(T:T)),$T$3:INDEX(T:T, ROWS(T:T))&lt;&gt;"")),1))+1 &amp; ")")</f>
        <v>(19)</v>
      </c>
      <c r="V23" s="40">
        <v>0.76519999999999999</v>
      </c>
      <c r="W23" s="7" t="str" cm="1">
        <f t="array" ref="W23">IF(ISBLANK(V23),"","(" &amp; SUM(IF(V23&lt;_xlfn.UNIQUE(_xlfn._xlws.FILTER($V$3:INDEX(V:V, ROWS(V:V)),$V$3:INDEX(V:V, ROWS(V:V))&lt;&gt;"")),1))+1 &amp; ")")</f>
        <v>(17)</v>
      </c>
      <c r="X23" s="6">
        <v>0.68100000000000005</v>
      </c>
      <c r="Y23" s="11" t="str" cm="1">
        <f t="array" ref="Y23">IF(ISBLANK(X23),"","(" &amp; SUM(IF(X23&lt;_xlfn.UNIQUE(_xlfn._xlws.FILTER($X$3:INDEX(X:X, ROWS(X:X)),$X$3:INDEX(X:X, ROWS(X:X))&lt;&gt;"")),1))+1 &amp; ")")</f>
        <v>(20)</v>
      </c>
      <c r="Z23" s="6">
        <v>0.68069999999999997</v>
      </c>
      <c r="AA23" s="7" t="str" cm="1">
        <f t="array" ref="AA23">IF(ISBLANK(Z23),"","(" &amp; SUM(IF(Z23&lt;_xlfn.UNIQUE(_xlfn._xlws.FILTER($Z$3:INDEX(Z:Z, ROWS(Z:Z)),$Z$3:INDEX(Z:Z, ROWS(Z:Z))&lt;&gt;"")),1))+1 &amp; ")")</f>
        <v>(15)</v>
      </c>
      <c r="AB23" s="6">
        <v>60.64</v>
      </c>
      <c r="AC23" s="11" t="str" cm="1">
        <f t="array" ref="AC23">IF(ISBLANK(AB23),"","(" &amp; SUM(IF(AB23&lt;_xlfn.UNIQUE(_xlfn._xlws.FILTER($AB$3:INDEX(AB:AB, ROWS(AB:AB)),$AB$3:INDEX(AB:AB, ROWS(AB:AB))&lt;&gt;"")),1))+1 &amp; ")")</f>
        <v>(18)</v>
      </c>
      <c r="AD23" s="6">
        <v>2.9142000000000001</v>
      </c>
      <c r="AE23" s="11" t="str" cm="1">
        <f t="array" ref="AE23">IF(ISBLANK(AD23),"","(" &amp; SUM(IF(AD23&lt;_xlfn.UNIQUE(_xlfn._xlws.FILTER($AD$3:INDEX(AD:AD, ROWS(AD:AD)),$AD$3:INDEX(AD:AD, ROWS(AD:AD))&lt;&gt;"")),1))+1 &amp; ")")</f>
        <v>(20)</v>
      </c>
      <c r="AF23" s="20">
        <f t="shared" si="0"/>
        <v>17.63</v>
      </c>
    </row>
    <row r="24" spans="1:32" x14ac:dyDescent="0.2">
      <c r="A24" s="21" cm="1">
        <f t="array" ref="A24">IF(OR(ISBLANK(AF24),AF24=""),"",SUM(IF(AF24&gt;_xlfn.UNIQUE(_xlfn._xlws.FILTER($AF$3:INDEX(AF:AF, ROWS(AF:AF)),$AF$3:INDEX(AF:AF, ROWS(AF:AF))&lt;&gt;"")),1))+1)</f>
        <v>21</v>
      </c>
      <c r="B24" s="2" t="s">
        <v>58</v>
      </c>
      <c r="C24" s="22">
        <v>1</v>
      </c>
      <c r="D24" s="23">
        <v>45557</v>
      </c>
      <c r="E24" s="12"/>
      <c r="F24" s="6">
        <v>2.5335999999999999</v>
      </c>
      <c r="G24" s="4" t="str" cm="1">
        <f t="array" ref="G24">IF(ISBLANK(F24),"","(" &amp; SUM(IF(F24&lt;_xlfn.UNIQUE(_xlfn._xlws.FILTER($F$3:INDEX(F:F, ROWS(F:F)),$F$3:INDEX(F:F, ROWS(F:F))&lt;&gt;"")),1))+1 &amp; ")")</f>
        <v>(22)</v>
      </c>
      <c r="H24" s="3">
        <v>2.3935</v>
      </c>
      <c r="I24" s="11" t="str" cm="1">
        <f t="array" ref="I24">IF(ISBLANK(H24),"","(" &amp; SUM(IF(H24&lt;_xlfn.UNIQUE(_xlfn._xlws.FILTER($H$3:INDEX(H:H, ROWS(H:H)),$H$3:INDEX(H:H, ROWS(H:H))&lt;&gt;"")),1))+1 &amp; ")")</f>
        <v>(22)</v>
      </c>
      <c r="J24" s="6">
        <v>1.8425</v>
      </c>
      <c r="K24" s="4" t="str" cm="1">
        <f t="array" ref="K24">IF(ISBLANK(J24),"","(" &amp; SUM(IF(J24&lt;_xlfn.UNIQUE(_xlfn._xlws.FILTER($J$3:INDEX(J:J, ROWS(J:J)),$J$3:INDEX(J:J, ROWS(J:J))&lt;&gt;"")),1))+1 &amp; ")")</f>
        <v>(20)</v>
      </c>
      <c r="L24" s="3">
        <v>0.72940000000000005</v>
      </c>
      <c r="M24" s="4" t="str" cm="1">
        <f t="array" ref="M24">IF(ISBLANK(L24),"","(" &amp; SUM(IF(L24&lt;_xlfn.UNIQUE(_xlfn._xlws.FILTER($L$3:INDEX(L:L, ROWS(L:L)),$L$3:INDEX(L:L, ROWS(L:L))&lt;&gt;"")),1))+1 &amp; ")")</f>
        <v>(20)</v>
      </c>
      <c r="N24" s="3">
        <v>9.0761000000000003</v>
      </c>
      <c r="O24" s="4" t="str" cm="1">
        <f t="array" ref="O24">IF(ISBLANK(N24),"","(" &amp; SUM(IF(N24&lt;_xlfn.UNIQUE(_xlfn._xlws.FILTER($N$3:INDEX(N:N, ROWS(N:N)),$N$3:INDEX(N:N, ROWS(N:N))&lt;&gt;"")),1))+1 &amp; ")")</f>
        <v>(18)</v>
      </c>
      <c r="P24" s="3">
        <v>4.7420999999999998</v>
      </c>
      <c r="Q24" s="4" t="str" cm="1">
        <f t="array" ref="Q24">IF(ISBLANK(P24),"","(" &amp; SUM(IF(P24&gt;_xlfn.UNIQUE(_xlfn._xlws.FILTER($P$3:INDEX(P:P, ROWS(P:P)),$P$3:INDEX(P:P, ROWS(P:P))&lt;&gt;"")),1))+1 &amp; ")")</f>
        <v>(18)</v>
      </c>
      <c r="R24" s="3">
        <v>3.512</v>
      </c>
      <c r="S24" s="4" t="str" cm="1">
        <f t="array" ref="S24">IF(ISBLANK(R24),"","(" &amp; SUM(IF(R24&gt;_xlfn.UNIQUE(_xlfn._xlws.FILTER($R$3:INDEX(R:R, ROWS(R:R)),$R$3:INDEX(R:R, ROWS(R:R))&lt;&gt;"")),1))+1 &amp; ")")</f>
        <v>(15)</v>
      </c>
      <c r="T24" s="3">
        <v>2.4683000000000002</v>
      </c>
      <c r="U24" s="11" t="str" cm="1">
        <f t="array" ref="U24">IF(ISBLANK(T24),"","(" &amp; SUM(IF(T24&lt;_xlfn.UNIQUE(_xlfn._xlws.FILTER($T$3:INDEX(T:T, ROWS(T:T)),$T$3:INDEX(T:T, ROWS(T:T))&lt;&gt;"")),1))+1 &amp; ")")</f>
        <v>(20)</v>
      </c>
      <c r="V24" s="40">
        <v>0.74839999999999995</v>
      </c>
      <c r="W24" s="7" t="str" cm="1">
        <f t="array" ref="W24">IF(ISBLANK(V24),"","(" &amp; SUM(IF(V24&lt;_xlfn.UNIQUE(_xlfn._xlws.FILTER($V$3:INDEX(V:V, ROWS(V:V)),$V$3:INDEX(V:V, ROWS(V:V))&lt;&gt;"")),1))+1 &amp; ")")</f>
        <v>(19)</v>
      </c>
      <c r="X24" s="6">
        <v>0.68120000000000003</v>
      </c>
      <c r="Y24" s="11" t="str" cm="1">
        <f t="array" ref="Y24">IF(ISBLANK(X24),"","(" &amp; SUM(IF(X24&lt;_xlfn.UNIQUE(_xlfn._xlws.FILTER($X$3:INDEX(X:X, ROWS(X:X)),$X$3:INDEX(X:X, ROWS(X:X))&lt;&gt;"")),1))+1 &amp; ")")</f>
        <v>(19)</v>
      </c>
      <c r="Z24" s="6">
        <v>0.64810000000000001</v>
      </c>
      <c r="AA24" s="7" t="str" cm="1">
        <f t="array" ref="AA24">IF(ISBLANK(Z24),"","(" &amp; SUM(IF(Z24&lt;_xlfn.UNIQUE(_xlfn._xlws.FILTER($Z$3:INDEX(Z:Z, ROWS(Z:Z)),$Z$3:INDEX(Z:Z, ROWS(Z:Z))&lt;&gt;"")),1))+1 &amp; ")")</f>
        <v>(19)</v>
      </c>
      <c r="AB24" s="6">
        <v>59.949999999999996</v>
      </c>
      <c r="AC24" s="11" t="str" cm="1">
        <f t="array" ref="AC24">IF(ISBLANK(AB24),"","(" &amp; SUM(IF(AB24&lt;_xlfn.UNIQUE(_xlfn._xlws.FILTER($AB$3:INDEX(AB:AB, ROWS(AB:AB)),$AB$3:INDEX(AB:AB, ROWS(AB:AB))&lt;&gt;"")),1))+1 &amp; ")")</f>
        <v>(20)</v>
      </c>
      <c r="AD24" s="6">
        <v>2.82</v>
      </c>
      <c r="AE24" s="11" t="str" cm="1">
        <f t="array" ref="AE24">IF(ISBLANK(AD24),"","(" &amp; SUM(IF(AD24&lt;_xlfn.UNIQUE(_xlfn._xlws.FILTER($AD$3:INDEX(AD:AD, ROWS(AD:AD)),$AD$3:INDEX(AD:AD, ROWS(AD:AD))&lt;&gt;"")),1))+1 &amp; ")")</f>
        <v>(22)</v>
      </c>
      <c r="AF24" s="20">
        <f t="shared" si="0"/>
        <v>20.2</v>
      </c>
    </row>
    <row r="25" spans="1:32" ht="17" thickBot="1" x14ac:dyDescent="0.25">
      <c r="A25" s="29" cm="1">
        <f t="array" ref="A25">IF(OR(ISBLANK(AF25),AF25=""),"",SUM(IF(AF25&gt;_xlfn.UNIQUE(_xlfn._xlws.FILTER($AF$3:INDEX(AF:AF, ROWS(AF:AF)),$AF$3:INDEX(AF:AF, ROWS(AF:AF))&lt;&gt;"")),1))+1)</f>
        <v>22</v>
      </c>
      <c r="B25" s="37" t="s">
        <v>59</v>
      </c>
      <c r="C25" s="38">
        <v>1</v>
      </c>
      <c r="D25" s="39">
        <v>45555</v>
      </c>
      <c r="E25" s="33" t="s">
        <v>50</v>
      </c>
      <c r="F25" s="32">
        <v>1.7045999999999999</v>
      </c>
      <c r="G25" s="31" t="str" cm="1">
        <f t="array" ref="G25">IF(ISBLANK(F25),"","(" &amp; SUM(IF(F25&lt;_xlfn.UNIQUE(_xlfn._xlws.FILTER($F$3:INDEX(F:F, ROWS(F:F)),$F$3:INDEX(F:F, ROWS(F:F))&lt;&gt;"")),1))+1 &amp; ")")</f>
        <v>(23)</v>
      </c>
      <c r="H25" s="30">
        <v>1.5297000000000001</v>
      </c>
      <c r="I25" s="34" t="str" cm="1">
        <f t="array" ref="I25">IF(ISBLANK(H25),"","(" &amp; SUM(IF(H25&lt;_xlfn.UNIQUE(_xlfn._xlws.FILTER($H$3:INDEX(H:H, ROWS(H:H)),$H$3:INDEX(H:H, ROWS(H:H))&lt;&gt;"")),1))+1 &amp; ")")</f>
        <v>(23)</v>
      </c>
      <c r="J25" s="32">
        <v>1.2566999999999999</v>
      </c>
      <c r="K25" s="31" t="str" cm="1">
        <f t="array" ref="K25">IF(ISBLANK(J25),"","(" &amp; SUM(IF(J25&lt;_xlfn.UNIQUE(_xlfn._xlws.FILTER($J$3:INDEX(J:J, ROWS(J:J)),$J$3:INDEX(J:J, ROWS(J:J))&lt;&gt;"")),1))+1 &amp; ")")</f>
        <v>(23)</v>
      </c>
      <c r="L25" s="30">
        <v>0.5847</v>
      </c>
      <c r="M25" s="31" t="str" cm="1">
        <f t="array" ref="M25">IF(ISBLANK(L25),"","(" &amp; SUM(IF(L25&lt;_xlfn.UNIQUE(_xlfn._xlws.FILTER($L$3:INDEX(L:L, ROWS(L:L)),$L$3:INDEX(L:L, ROWS(L:L))&lt;&gt;"")),1))+1 &amp; ")")</f>
        <v>(22)</v>
      </c>
      <c r="N25" s="30">
        <v>0.98499999999999999</v>
      </c>
      <c r="O25" s="31" t="str" cm="1">
        <f t="array" ref="O25">IF(ISBLANK(N25),"","(" &amp; SUM(IF(N25&lt;_xlfn.UNIQUE(_xlfn._xlws.FILTER($N$3:INDEX(N:N, ROWS(N:N)),$N$3:INDEX(N:N, ROWS(N:N))&lt;&gt;"")),1))+1 &amp; ")")</f>
        <v>(21)</v>
      </c>
      <c r="P25" s="30">
        <v>9.7087000000000003</v>
      </c>
      <c r="Q25" s="31" t="str" cm="1">
        <f t="array" ref="Q25">IF(ISBLANK(P25),"","(" &amp; SUM(IF(P25&gt;_xlfn.UNIQUE(_xlfn._xlws.FILTER($P$3:INDEX(P:P, ROWS(P:P)),$P$3:INDEX(P:P, ROWS(P:P))&lt;&gt;"")),1))+1 &amp; ")")</f>
        <v>(23)</v>
      </c>
      <c r="R25" s="30">
        <v>5.4614000000000003</v>
      </c>
      <c r="S25" s="31" t="str" cm="1">
        <f t="array" ref="S25">IF(ISBLANK(R25),"","(" &amp; SUM(IF(R25&gt;_xlfn.UNIQUE(_xlfn._xlws.FILTER($R$3:INDEX(R:R, ROWS(R:R)),$R$3:INDEX(R:R, ROWS(R:R))&lt;&gt;"")),1))+1 &amp; ")")</f>
        <v>(22)</v>
      </c>
      <c r="T25" s="30">
        <v>1.5835999999999999</v>
      </c>
      <c r="U25" s="34" t="str" cm="1">
        <f t="array" ref="U25">IF(ISBLANK(T25),"","(" &amp; SUM(IF(T25&lt;_xlfn.UNIQUE(_xlfn._xlws.FILTER($T$3:INDEX(T:T, ROWS(T:T)),$T$3:INDEX(T:T, ROWS(T:T))&lt;&gt;"")),1))+1 &amp; ")")</f>
        <v>(23)</v>
      </c>
      <c r="V25" s="41">
        <v>0.59350000000000003</v>
      </c>
      <c r="W25" s="42" t="str" cm="1">
        <f t="array" ref="W25">IF(ISBLANK(V25),"","(" &amp; SUM(IF(V25&lt;_xlfn.UNIQUE(_xlfn._xlws.FILTER($V$3:INDEX(V:V, ROWS(V:V)),$V$3:INDEX(V:V, ROWS(V:V))&lt;&gt;"")),1))+1 &amp; ")")</f>
        <v>(23)</v>
      </c>
      <c r="X25" s="32">
        <v>0.52459999999999996</v>
      </c>
      <c r="Y25" s="34" t="str" cm="1">
        <f t="array" ref="Y25">IF(ISBLANK(X25),"","(" &amp; SUM(IF(X25&lt;_xlfn.UNIQUE(_xlfn._xlws.FILTER($X$3:INDEX(X:X, ROWS(X:X)),$X$3:INDEX(X:X, ROWS(X:X))&lt;&gt;"")),1))+1 &amp; ")")</f>
        <v>(23)</v>
      </c>
      <c r="Z25" s="32">
        <v>0.64149999999999996</v>
      </c>
      <c r="AA25" s="42" t="str" cm="1">
        <f t="array" ref="AA25">IF(ISBLANK(Z25),"","(" &amp; SUM(IF(Z25&lt;_xlfn.UNIQUE(_xlfn._xlws.FILTER($Z$3:INDEX(Z:Z, ROWS(Z:Z)),$Z$3:INDEX(Z:Z, ROWS(Z:Z))&lt;&gt;"")),1))+1 &amp; ")")</f>
        <v>(20)</v>
      </c>
      <c r="AB25" s="32">
        <v>61.919999999999995</v>
      </c>
      <c r="AC25" s="34" t="str" cm="1">
        <f t="array" ref="AC25">IF(ISBLANK(AB25),"","(" &amp; SUM(IF(AB25&lt;_xlfn.UNIQUE(_xlfn._xlws.FILTER($AB$3:INDEX(AB:AB, ROWS(AB:AB)),$AB$3:INDEX(AB:AB, ROWS(AB:AB))&lt;&gt;"")),1))+1 &amp; ")")</f>
        <v>(17)</v>
      </c>
      <c r="AD25" s="32">
        <v>1.88</v>
      </c>
      <c r="AE25" s="34" t="str" cm="1">
        <f t="array" ref="AE25">IF(ISBLANK(AD25),"","(" &amp; SUM(IF(AD25&lt;_xlfn.UNIQUE(_xlfn._xlws.FILTER($AD$3:INDEX(AD:AD, ROWS(AD:AD)),$AD$3:INDEX(AD:AD, ROWS(AD:AD))&lt;&gt;"")),1))+1 &amp; ")")</f>
        <v>(23)</v>
      </c>
      <c r="AF25" s="35">
        <f t="shared" si="0"/>
        <v>21.97</v>
      </c>
    </row>
    <row r="26" spans="1:32" ht="17" thickBot="1" x14ac:dyDescent="0.25">
      <c r="A26" s="25" t="str" cm="1">
        <f t="array" ref="A26">IF(OR(ISBLANK(AF26),AF26=""),"",SUM(IF(AF26&gt;_xlfn.UNIQUE(_xlfn._xlws.FILTER($AF$3:INDEX(AF:AF, ROWS(AF:AF)),$AF$3:INDEX(AF:AF, ROWS(AF:AF))&lt;&gt;"")),1))+1)</f>
        <v/>
      </c>
      <c r="B26" s="13"/>
      <c r="C26" s="13"/>
      <c r="D26" s="13"/>
      <c r="E26" s="14"/>
      <c r="F26" s="48"/>
      <c r="G26" s="49" t="str" cm="1">
        <f t="array" ref="G26">IF(ISBLANK(F26),"","(" &amp; SUM(IF(F26&lt;_xlfn.UNIQUE(_xlfn._xlws.FILTER($F$3:INDEX(F:F, ROWS(F:F)),$F$3:INDEX(F:F, ROWS(F:F))&lt;&gt;"")),1))+1 &amp; ")")</f>
        <v/>
      </c>
      <c r="H26" s="50"/>
      <c r="I26" s="51" t="str" cm="1">
        <f t="array" ref="I26">IF(ISBLANK(H26),"","(" &amp; SUM(IF(H26&lt;_xlfn.UNIQUE(_xlfn._xlws.FILTER($H$3:INDEX(H:H, ROWS(H:H)),$H$3:INDEX(H:H, ROWS(H:H))&lt;&gt;"")),1))+1 &amp; ")")</f>
        <v/>
      </c>
      <c r="J26" s="48"/>
      <c r="K26" s="49" t="str" cm="1">
        <f t="array" ref="K26">IF(ISBLANK(J26),"","(" &amp; SUM(IF(J26&lt;_xlfn.UNIQUE(_xlfn._xlws.FILTER($J$3:INDEX(J:J, ROWS(J:J)),$J$3:INDEX(J:J, ROWS(J:J))&lt;&gt;"")),1))+1 &amp; ")")</f>
        <v/>
      </c>
      <c r="L26" s="50"/>
      <c r="M26" s="49" t="str" cm="1">
        <f t="array" ref="M26">IF(ISBLANK(L26),"","(" &amp; SUM(IF(L26&lt;_xlfn.UNIQUE(_xlfn._xlws.FILTER($L$3:INDEX(L:L, ROWS(L:L)),$L$3:INDEX(L:L, ROWS(L:L))&lt;&gt;"")),1))+1 &amp; ")")</f>
        <v/>
      </c>
      <c r="N26" s="50"/>
      <c r="O26" s="49" t="str" cm="1">
        <f t="array" ref="O26">IF(ISBLANK(N26),"","(" &amp; SUM(IF(N26&lt;_xlfn.UNIQUE(_xlfn._xlws.FILTER($N$3:INDEX(N:N, ROWS(N:N)),$N$3:INDEX(N:N, ROWS(N:N))&lt;&gt;"")),1))+1 &amp; ")")</f>
        <v/>
      </c>
      <c r="P26" s="50"/>
      <c r="Q26" s="49" t="str" cm="1">
        <f t="array" ref="Q26">IF(ISBLANK(P26),"","(" &amp; SUM(IF(P26&gt;_xlfn.UNIQUE(_xlfn._xlws.FILTER($P$3:INDEX(P:P, ROWS(P:P)),$P$3:INDEX(P:P, ROWS(P:P))&lt;&gt;"")),1))+1 &amp; ")")</f>
        <v/>
      </c>
      <c r="R26" s="50"/>
      <c r="S26" s="49" t="str" cm="1">
        <f t="array" ref="S26">IF(ISBLANK(R26),"","(" &amp; SUM(IF(R26&gt;_xlfn.UNIQUE(_xlfn._xlws.FILTER($R$3:INDEX(R:R, ROWS(R:R)),$R$3:INDEX(R:R, ROWS(R:R))&lt;&gt;"")),1))+1 &amp; ")")</f>
        <v/>
      </c>
      <c r="T26" s="50"/>
      <c r="U26" s="51" t="str" cm="1">
        <f t="array" ref="U26">IF(ISBLANK(T26),"","(" &amp; SUM(IF(T26&lt;_xlfn.UNIQUE(_xlfn._xlws.FILTER($T$3:INDEX(T:T, ROWS(T:T)),$T$3:INDEX(T:T, ROWS(T:T))&lt;&gt;"")),1))+1 &amp; ")")</f>
        <v/>
      </c>
      <c r="V26" s="52"/>
      <c r="W26" s="53" t="str" cm="1">
        <f t="array" ref="W26">IF(ISBLANK(V26),"","(" &amp; SUM(IF(V26&lt;_xlfn.UNIQUE(_xlfn._xlws.FILTER($V$3:INDEX(V:V, ROWS(V:V)),$V$3:INDEX(V:V, ROWS(V:V))&lt;&gt;"")),1))+1 &amp; ")")</f>
        <v/>
      </c>
      <c r="X26" s="48"/>
      <c r="Y26" s="51" t="str" cm="1">
        <f t="array" ref="Y26">IF(ISBLANK(X26),"","(" &amp; SUM(IF(X26&lt;_xlfn.UNIQUE(_xlfn._xlws.FILTER($X$3:INDEX(X:X, ROWS(X:X)),$X$3:INDEX(X:X, ROWS(X:X))&lt;&gt;"")),1))+1 &amp; ")")</f>
        <v/>
      </c>
      <c r="Z26" s="48"/>
      <c r="AA26" s="53" t="str" cm="1">
        <f t="array" ref="AA26">IF(ISBLANK(Z26),"","(" &amp; SUM(IF(Z26&lt;_xlfn.UNIQUE(_xlfn._xlws.FILTER($Z$3:INDEX(Z:Z, ROWS(Z:Z)),$Z$3:INDEX(Z:Z, ROWS(Z:Z))&lt;&gt;"")),1))+1 &amp; ")")</f>
        <v/>
      </c>
      <c r="AB26" s="48"/>
      <c r="AC26" s="51" t="str" cm="1">
        <f t="array" ref="AC26">IF(ISBLANK(AB26),"","(" &amp; SUM(IF(AB26&lt;_xlfn.UNIQUE(_xlfn._xlws.FILTER($AB$3:INDEX(AB:AB, ROWS(AB:AB)),$AB$3:INDEX(AB:AB, ROWS(AB:AB))&lt;&gt;"")),1))+1 &amp; ")")</f>
        <v/>
      </c>
      <c r="AD26" s="48"/>
      <c r="AE26" s="51" t="str" cm="1">
        <f t="array" ref="AE26">IF(ISBLANK(AD26),"","(" &amp; SUM(IF(AD26&lt;_xlfn.UNIQUE(_xlfn._xlws.FILTER($AD$3:INDEX(AD:AD, ROWS(AD:AD)),$AD$3:INDEX(AD:AD, ROWS(AD:AD))&lt;&gt;"")),1))+1 &amp; ")")</f>
        <v/>
      </c>
      <c r="AF26" s="36" t="str">
        <f t="shared" si="0"/>
        <v/>
      </c>
    </row>
    <row r="27" spans="1:32" ht="17" thickBot="1" x14ac:dyDescent="0.25">
      <c r="A27" s="21" t="str" cm="1">
        <f t="array" ref="A27">IF(OR(ISBLANK(AF27),AF27=""),"",SUM(IF(AF27&gt;_xlfn.UNIQUE(_xlfn._xlws.FILTER($AF$3:INDEX(AF:AF, ROWS(AF:AF)),$AF$3:INDEX(AF:AF, ROWS(AF:AF))&lt;&gt;"")),1))+1)</f>
        <v/>
      </c>
      <c r="E27" s="46"/>
      <c r="F27" s="54"/>
      <c r="G27" s="55" t="str" cm="1">
        <f t="array" ref="G27">IF(ISBLANK(F27),"","(" &amp; SUM(IF(F27&lt;_xlfn.UNIQUE(_xlfn._xlws.FILTER($F$3:INDEX(F:F, ROWS(F:F)),$F$3:INDEX(F:F, ROWS(F:F))&lt;&gt;"")),1))+1 &amp; ")")</f>
        <v/>
      </c>
      <c r="H27" s="54"/>
      <c r="I27" s="55" t="str" cm="1">
        <f t="array" ref="I27">IF(ISBLANK(H27),"","(" &amp; SUM(IF(H27&lt;_xlfn.UNIQUE(_xlfn._xlws.FILTER($H$3:INDEX(H:H, ROWS(H:H)),$H$3:INDEX(H:H, ROWS(H:H))&lt;&gt;"")),1))+1 &amp; ")")</f>
        <v/>
      </c>
      <c r="J27" s="54"/>
      <c r="K27" s="55" t="str" cm="1">
        <f t="array" ref="K27">IF(ISBLANK(J27),"","(" &amp; SUM(IF(J27&lt;_xlfn.UNIQUE(_xlfn._xlws.FILTER($J$3:INDEX(J:J, ROWS(J:J)),$J$3:INDEX(J:J, ROWS(J:J))&lt;&gt;"")),1))+1 &amp; ")")</f>
        <v/>
      </c>
      <c r="L27" s="54"/>
      <c r="M27" s="55" t="str" cm="1">
        <f t="array" ref="M27">IF(ISBLANK(L27),"","(" &amp; SUM(IF(L27&lt;_xlfn.UNIQUE(_xlfn._xlws.FILTER($L$3:INDEX(L:L, ROWS(L:L)),$L$3:INDEX(L:L, ROWS(L:L))&lt;&gt;"")),1))+1 &amp; ")")</f>
        <v/>
      </c>
      <c r="N27" s="54"/>
      <c r="O27" s="55" t="str" cm="1">
        <f t="array" ref="O27">IF(ISBLANK(N27),"","(" &amp; SUM(IF(N27&lt;_xlfn.UNIQUE(_xlfn._xlws.FILTER($N$3:INDEX(N:N, ROWS(N:N)),$N$3:INDEX(N:N, ROWS(N:N))&lt;&gt;"")),1))+1 &amp; ")")</f>
        <v/>
      </c>
      <c r="P27" s="54"/>
      <c r="Q27" s="55" t="str" cm="1">
        <f t="array" ref="Q27">IF(ISBLANK(P27),"","(" &amp; SUM(IF(P27&gt;_xlfn.UNIQUE(_xlfn._xlws.FILTER($P$3:INDEX(P:P, ROWS(P:P)),$P$3:INDEX(P:P, ROWS(P:P))&lt;&gt;"")),1))+1 &amp; ")")</f>
        <v/>
      </c>
      <c r="R27" s="54"/>
      <c r="S27" s="55" t="str" cm="1">
        <f t="array" ref="S27">IF(ISBLANK(R27),"","(" &amp; SUM(IF(R27&gt;_xlfn.UNIQUE(_xlfn._xlws.FILTER($R$3:INDEX(R:R, ROWS(R:R)),$R$3:INDEX(R:R, ROWS(R:R))&lt;&gt;"")),1))+1 &amp; ")")</f>
        <v/>
      </c>
      <c r="T27" s="54"/>
      <c r="U27" s="55" t="str" cm="1">
        <f t="array" ref="U27">IF(ISBLANK(T27),"","(" &amp; SUM(IF(T27&lt;_xlfn.UNIQUE(_xlfn._xlws.FILTER($T$3:INDEX(T:T, ROWS(T:T)),$T$3:INDEX(T:T, ROWS(T:T))&lt;&gt;"")),1))+1 &amp; ")")</f>
        <v/>
      </c>
      <c r="V27" s="54"/>
      <c r="W27" s="55" t="str" cm="1">
        <f t="array" ref="W27">IF(ISBLANK(V27),"","(" &amp; SUM(IF(V27&lt;_xlfn.UNIQUE(_xlfn._xlws.FILTER($V$3:INDEX(V:V, ROWS(V:V)),$V$3:INDEX(V:V, ROWS(V:V))&lt;&gt;"")),1))+1 &amp; ")")</f>
        <v/>
      </c>
      <c r="X27" s="54"/>
      <c r="Y27" s="55" t="str" cm="1">
        <f t="array" ref="Y27">IF(ISBLANK(X27),"","(" &amp; SUM(IF(X27&lt;_xlfn.UNIQUE(_xlfn._xlws.FILTER($X$3:INDEX(X:X, ROWS(X:X)),$X$3:INDEX(X:X, ROWS(X:X))&lt;&gt;"")),1))+1 &amp; ")")</f>
        <v/>
      </c>
      <c r="Z27" s="54"/>
      <c r="AA27" s="55" t="str" cm="1">
        <f t="array" ref="AA27">IF(ISBLANK(Z27),"","(" &amp; SUM(IF(Z27&lt;_xlfn.UNIQUE(_xlfn._xlws.FILTER($Z$3:INDEX(Z:Z, ROWS(Z:Z)),$Z$3:INDEX(Z:Z, ROWS(Z:Z))&lt;&gt;"")),1))+1 &amp; ")")</f>
        <v/>
      </c>
      <c r="AB27" s="54"/>
      <c r="AC27" s="55" t="str" cm="1">
        <f t="array" ref="AC27">IF(ISBLANK(AB27),"","(" &amp; SUM(IF(AB27&lt;_xlfn.UNIQUE(_xlfn._xlws.FILTER($AB$3:INDEX(AB:AB, ROWS(AB:AB)),$AB$3:INDEX(AB:AB, ROWS(AB:AB))&lt;&gt;"")),1))+1 &amp; ")")</f>
        <v/>
      </c>
      <c r="AD27" s="54"/>
      <c r="AE27" s="55" t="str" cm="1">
        <f t="array" ref="AE27">IF(ISBLANK(AD27),"","(" &amp; SUM(IF(AD27&lt;_xlfn.UNIQUE(_xlfn._xlws.FILTER($AD$3:INDEX(AD:AD, ROWS(AD:AD)),$AD$3:INDEX(AD:AD, ROWS(AD:AD))&lt;&gt;"")),1))+1 &amp; ")")</f>
        <v/>
      </c>
      <c r="AF27" s="20" t="str">
        <f t="shared" si="0"/>
        <v/>
      </c>
    </row>
    <row r="28" spans="1:32" ht="17" thickBot="1" x14ac:dyDescent="0.25">
      <c r="A28" s="21" t="str" cm="1">
        <f t="array" ref="A28">IF(OR(ISBLANK(AF28),AF28=""),"",SUM(IF(AF28&gt;_xlfn.UNIQUE(_xlfn._xlws.FILTER($AF$3:INDEX(AF:AF, ROWS(AF:AF)),$AF$3:INDEX(AF:AF, ROWS(AF:AF))&lt;&gt;"")),1))+1)</f>
        <v/>
      </c>
      <c r="E28" s="46"/>
      <c r="F28" s="54"/>
      <c r="G28" s="55" t="str" cm="1">
        <f t="array" ref="G28">IF(ISBLANK(F28),"","(" &amp; SUM(IF(F28&lt;_xlfn.UNIQUE(_xlfn._xlws.FILTER($F$3:INDEX(F:F, ROWS(F:F)),$F$3:INDEX(F:F, ROWS(F:F))&lt;&gt;"")),1))+1 &amp; ")")</f>
        <v/>
      </c>
      <c r="H28" s="54"/>
      <c r="I28" s="55" t="str" cm="1">
        <f t="array" ref="I28">IF(ISBLANK(H28),"","(" &amp; SUM(IF(H28&lt;_xlfn.UNIQUE(_xlfn._xlws.FILTER($H$3:INDEX(H:H, ROWS(H:H)),$H$3:INDEX(H:H, ROWS(H:H))&lt;&gt;"")),1))+1 &amp; ")")</f>
        <v/>
      </c>
      <c r="J28" s="54"/>
      <c r="K28" s="55" t="str" cm="1">
        <f t="array" ref="K28">IF(ISBLANK(J28),"","(" &amp; SUM(IF(J28&lt;_xlfn.UNIQUE(_xlfn._xlws.FILTER($J$3:INDEX(J:J, ROWS(J:J)),$J$3:INDEX(J:J, ROWS(J:J))&lt;&gt;"")),1))+1 &amp; ")")</f>
        <v/>
      </c>
      <c r="L28" s="54"/>
      <c r="M28" s="55" t="str" cm="1">
        <f t="array" ref="M28">IF(ISBLANK(L28),"","(" &amp; SUM(IF(L28&lt;_xlfn.UNIQUE(_xlfn._xlws.FILTER($L$3:INDEX(L:L, ROWS(L:L)),$L$3:INDEX(L:L, ROWS(L:L))&lt;&gt;"")),1))+1 &amp; ")")</f>
        <v/>
      </c>
      <c r="N28" s="54"/>
      <c r="O28" s="55" t="str" cm="1">
        <f t="array" ref="O28">IF(ISBLANK(N28),"","(" &amp; SUM(IF(N28&lt;_xlfn.UNIQUE(_xlfn._xlws.FILTER($N$3:INDEX(N:N, ROWS(N:N)),$N$3:INDEX(N:N, ROWS(N:N))&lt;&gt;"")),1))+1 &amp; ")")</f>
        <v/>
      </c>
      <c r="P28" s="54"/>
      <c r="Q28" s="55" t="str" cm="1">
        <f t="array" ref="Q28">IF(ISBLANK(P28),"","(" &amp; SUM(IF(P28&gt;_xlfn.UNIQUE(_xlfn._xlws.FILTER($P$3:INDEX(P:P, ROWS(P:P)),$P$3:INDEX(P:P, ROWS(P:P))&lt;&gt;"")),1))+1 &amp; ")")</f>
        <v/>
      </c>
      <c r="R28" s="54"/>
      <c r="S28" s="55" t="str" cm="1">
        <f t="array" ref="S28">IF(ISBLANK(R28),"","(" &amp; SUM(IF(R28&gt;_xlfn.UNIQUE(_xlfn._xlws.FILTER($R$3:INDEX(R:R, ROWS(R:R)),$R$3:INDEX(R:R, ROWS(R:R))&lt;&gt;"")),1))+1 &amp; ")")</f>
        <v/>
      </c>
      <c r="T28" s="54"/>
      <c r="U28" s="55" t="str" cm="1">
        <f t="array" ref="U28">IF(ISBLANK(T28),"","(" &amp; SUM(IF(T28&lt;_xlfn.UNIQUE(_xlfn._xlws.FILTER($T$3:INDEX(T:T, ROWS(T:T)),$T$3:INDEX(T:T, ROWS(T:T))&lt;&gt;"")),1))+1 &amp; ")")</f>
        <v/>
      </c>
      <c r="V28" s="54"/>
      <c r="W28" s="55" t="str" cm="1">
        <f t="array" ref="W28">IF(ISBLANK(V28),"","(" &amp; SUM(IF(V28&lt;_xlfn.UNIQUE(_xlfn._xlws.FILTER($V$3:INDEX(V:V, ROWS(V:V)),$V$3:INDEX(V:V, ROWS(V:V))&lt;&gt;"")),1))+1 &amp; ")")</f>
        <v/>
      </c>
      <c r="X28" s="54"/>
      <c r="Y28" s="55" t="str" cm="1">
        <f t="array" ref="Y28">IF(ISBLANK(X28),"","(" &amp; SUM(IF(X28&lt;_xlfn.UNIQUE(_xlfn._xlws.FILTER($X$3:INDEX(X:X, ROWS(X:X)),$X$3:INDEX(X:X, ROWS(X:X))&lt;&gt;"")),1))+1 &amp; ")")</f>
        <v/>
      </c>
      <c r="Z28" s="54"/>
      <c r="AA28" s="55" t="str" cm="1">
        <f t="array" ref="AA28">IF(ISBLANK(Z28),"","(" &amp; SUM(IF(Z28&lt;_xlfn.UNIQUE(_xlfn._xlws.FILTER($Z$3:INDEX(Z:Z, ROWS(Z:Z)),$Z$3:INDEX(Z:Z, ROWS(Z:Z))&lt;&gt;"")),1))+1 &amp; ")")</f>
        <v/>
      </c>
      <c r="AB28" s="54"/>
      <c r="AC28" s="55" t="str" cm="1">
        <f t="array" ref="AC28">IF(ISBLANK(AB28),"","(" &amp; SUM(IF(AB28&lt;_xlfn.UNIQUE(_xlfn._xlws.FILTER($AB$3:INDEX(AB:AB, ROWS(AB:AB)),$AB$3:INDEX(AB:AB, ROWS(AB:AB))&lt;&gt;"")),1))+1 &amp; ")")</f>
        <v/>
      </c>
      <c r="AD28" s="54"/>
      <c r="AE28" s="55" t="str" cm="1">
        <f t="array" ref="AE28">IF(ISBLANK(AD28),"","(" &amp; SUM(IF(AD28&lt;_xlfn.UNIQUE(_xlfn._xlws.FILTER($AD$3:INDEX(AD:AD, ROWS(AD:AD)),$AD$3:INDEX(AD:AD, ROWS(AD:AD))&lt;&gt;"")),1))+1 &amp; ")")</f>
        <v/>
      </c>
      <c r="AF28" s="20" t="str">
        <f t="shared" si="0"/>
        <v/>
      </c>
    </row>
    <row r="29" spans="1:32" ht="17" thickBot="1" x14ac:dyDescent="0.25">
      <c r="A29" s="21" t="str" cm="1">
        <f t="array" ref="A29">IF(OR(ISBLANK(AF29),AF29=""),"",SUM(IF(AF29&gt;_xlfn.UNIQUE(_xlfn._xlws.FILTER($AF$3:INDEX(AF:AF, ROWS(AF:AF)),$AF$3:INDEX(AF:AF, ROWS(AF:AF))&lt;&gt;"")),1))+1)</f>
        <v/>
      </c>
      <c r="E29" s="46"/>
      <c r="F29" s="54"/>
      <c r="G29" s="55" t="str" cm="1">
        <f t="array" ref="G29">IF(ISBLANK(F29),"","(" &amp; SUM(IF(F29&lt;_xlfn.UNIQUE(_xlfn._xlws.FILTER($F$3:INDEX(F:F, ROWS(F:F)),$F$3:INDEX(F:F, ROWS(F:F))&lt;&gt;"")),1))+1 &amp; ")")</f>
        <v/>
      </c>
      <c r="H29" s="54"/>
      <c r="I29" s="55" t="str" cm="1">
        <f t="array" ref="I29">IF(ISBLANK(H29),"","(" &amp; SUM(IF(H29&lt;_xlfn.UNIQUE(_xlfn._xlws.FILTER($H$3:INDEX(H:H, ROWS(H:H)),$H$3:INDEX(H:H, ROWS(H:H))&lt;&gt;"")),1))+1 &amp; ")")</f>
        <v/>
      </c>
      <c r="J29" s="54"/>
      <c r="K29" s="55" t="str" cm="1">
        <f t="array" ref="K29">IF(ISBLANK(J29),"","(" &amp; SUM(IF(J29&lt;_xlfn.UNIQUE(_xlfn._xlws.FILTER($J$3:INDEX(J:J, ROWS(J:J)),$J$3:INDEX(J:J, ROWS(J:J))&lt;&gt;"")),1))+1 &amp; ")")</f>
        <v/>
      </c>
      <c r="L29" s="54"/>
      <c r="M29" s="55" t="str" cm="1">
        <f t="array" ref="M29">IF(ISBLANK(L29),"","(" &amp; SUM(IF(L29&lt;_xlfn.UNIQUE(_xlfn._xlws.FILTER($L$3:INDEX(L:L, ROWS(L:L)),$L$3:INDEX(L:L, ROWS(L:L))&lt;&gt;"")),1))+1 &amp; ")")</f>
        <v/>
      </c>
      <c r="N29" s="54"/>
      <c r="O29" s="55" t="str" cm="1">
        <f t="array" ref="O29">IF(ISBLANK(N29),"","(" &amp; SUM(IF(N29&lt;_xlfn.UNIQUE(_xlfn._xlws.FILTER($N$3:INDEX(N:N, ROWS(N:N)),$N$3:INDEX(N:N, ROWS(N:N))&lt;&gt;"")),1))+1 &amp; ")")</f>
        <v/>
      </c>
      <c r="P29" s="54"/>
      <c r="Q29" s="55" t="str" cm="1">
        <f t="array" ref="Q29">IF(ISBLANK(P29),"","(" &amp; SUM(IF(P29&gt;_xlfn.UNIQUE(_xlfn._xlws.FILTER($P$3:INDEX(P:P, ROWS(P:P)),$P$3:INDEX(P:P, ROWS(P:P))&lt;&gt;"")),1))+1 &amp; ")")</f>
        <v/>
      </c>
      <c r="R29" s="54"/>
      <c r="S29" s="55" t="str" cm="1">
        <f t="array" ref="S29">IF(ISBLANK(R29),"","(" &amp; SUM(IF(R29&gt;_xlfn.UNIQUE(_xlfn._xlws.FILTER($R$3:INDEX(R:R, ROWS(R:R)),$R$3:INDEX(R:R, ROWS(R:R))&lt;&gt;"")),1))+1 &amp; ")")</f>
        <v/>
      </c>
      <c r="T29" s="54"/>
      <c r="U29" s="55" t="str" cm="1">
        <f t="array" ref="U29">IF(ISBLANK(T29),"","(" &amp; SUM(IF(T29&lt;_xlfn.UNIQUE(_xlfn._xlws.FILTER($T$3:INDEX(T:T, ROWS(T:T)),$T$3:INDEX(T:T, ROWS(T:T))&lt;&gt;"")),1))+1 &amp; ")")</f>
        <v/>
      </c>
      <c r="V29" s="54"/>
      <c r="W29" s="55" t="str" cm="1">
        <f t="array" ref="W29">IF(ISBLANK(V29),"","(" &amp; SUM(IF(V29&lt;_xlfn.UNIQUE(_xlfn._xlws.FILTER($V$3:INDEX(V:V, ROWS(V:V)),$V$3:INDEX(V:V, ROWS(V:V))&lt;&gt;"")),1))+1 &amp; ")")</f>
        <v/>
      </c>
      <c r="X29" s="54"/>
      <c r="Y29" s="55" t="str" cm="1">
        <f t="array" ref="Y29">IF(ISBLANK(X29),"","(" &amp; SUM(IF(X29&lt;_xlfn.UNIQUE(_xlfn._xlws.FILTER($X$3:INDEX(X:X, ROWS(X:X)),$X$3:INDEX(X:X, ROWS(X:X))&lt;&gt;"")),1))+1 &amp; ")")</f>
        <v/>
      </c>
      <c r="Z29" s="54"/>
      <c r="AA29" s="55" t="str" cm="1">
        <f t="array" ref="AA29">IF(ISBLANK(Z29),"","(" &amp; SUM(IF(Z29&lt;_xlfn.UNIQUE(_xlfn._xlws.FILTER($Z$3:INDEX(Z:Z, ROWS(Z:Z)),$Z$3:INDEX(Z:Z, ROWS(Z:Z))&lt;&gt;"")),1))+1 &amp; ")")</f>
        <v/>
      </c>
      <c r="AB29" s="54"/>
      <c r="AC29" s="55" t="str" cm="1">
        <f t="array" ref="AC29">IF(ISBLANK(AB29),"","(" &amp; SUM(IF(AB29&lt;_xlfn.UNIQUE(_xlfn._xlws.FILTER($AB$3:INDEX(AB:AB, ROWS(AB:AB)),$AB$3:INDEX(AB:AB, ROWS(AB:AB))&lt;&gt;"")),1))+1 &amp; ")")</f>
        <v/>
      </c>
      <c r="AD29" s="54"/>
      <c r="AE29" s="55" t="str" cm="1">
        <f t="array" ref="AE29">IF(ISBLANK(AD29),"","(" &amp; SUM(IF(AD29&lt;_xlfn.UNIQUE(_xlfn._xlws.FILTER($AD$3:INDEX(AD:AD, ROWS(AD:AD)),$AD$3:INDEX(AD:AD, ROWS(AD:AD))&lt;&gt;"")),1))+1 &amp; ")")</f>
        <v/>
      </c>
      <c r="AF29" s="20" t="str">
        <f t="shared" si="0"/>
        <v/>
      </c>
    </row>
    <row r="30" spans="1:32" ht="17" thickBot="1" x14ac:dyDescent="0.25">
      <c r="A30" s="21" t="str" cm="1">
        <f t="array" ref="A30">IF(OR(ISBLANK(AF30),AF30=""),"",SUM(IF(AF30&gt;_xlfn.UNIQUE(_xlfn._xlws.FILTER($AF$3:INDEX(AF:AF, ROWS(AF:AF)),$AF$3:INDEX(AF:AF, ROWS(AF:AF))&lt;&gt;"")),1))+1)</f>
        <v/>
      </c>
      <c r="E30" s="46"/>
      <c r="F30" s="54"/>
      <c r="G30" s="55" t="str" cm="1">
        <f t="array" ref="G30">IF(ISBLANK(F30),"","(" &amp; SUM(IF(F30&lt;_xlfn.UNIQUE(_xlfn._xlws.FILTER($F$3:INDEX(F:F, ROWS(F:F)),$F$3:INDEX(F:F, ROWS(F:F))&lt;&gt;"")),1))+1 &amp; ")")</f>
        <v/>
      </c>
      <c r="H30" s="54"/>
      <c r="I30" s="55" t="str" cm="1">
        <f t="array" ref="I30">IF(ISBLANK(H30),"","(" &amp; SUM(IF(H30&lt;_xlfn.UNIQUE(_xlfn._xlws.FILTER($H$3:INDEX(H:H, ROWS(H:H)),$H$3:INDEX(H:H, ROWS(H:H))&lt;&gt;"")),1))+1 &amp; ")")</f>
        <v/>
      </c>
      <c r="J30" s="54"/>
      <c r="K30" s="55" t="str" cm="1">
        <f t="array" ref="K30">IF(ISBLANK(J30),"","(" &amp; SUM(IF(J30&lt;_xlfn.UNIQUE(_xlfn._xlws.FILTER($J$3:INDEX(J:J, ROWS(J:J)),$J$3:INDEX(J:J, ROWS(J:J))&lt;&gt;"")),1))+1 &amp; ")")</f>
        <v/>
      </c>
      <c r="L30" s="54"/>
      <c r="M30" s="55" t="str" cm="1">
        <f t="array" ref="M30">IF(ISBLANK(L30),"","(" &amp; SUM(IF(L30&lt;_xlfn.UNIQUE(_xlfn._xlws.FILTER($L$3:INDEX(L:L, ROWS(L:L)),$L$3:INDEX(L:L, ROWS(L:L))&lt;&gt;"")),1))+1 &amp; ")")</f>
        <v/>
      </c>
      <c r="N30" s="54"/>
      <c r="O30" s="55" t="str" cm="1">
        <f t="array" ref="O30">IF(ISBLANK(N30),"","(" &amp; SUM(IF(N30&lt;_xlfn.UNIQUE(_xlfn._xlws.FILTER($N$3:INDEX(N:N, ROWS(N:N)),$N$3:INDEX(N:N, ROWS(N:N))&lt;&gt;"")),1))+1 &amp; ")")</f>
        <v/>
      </c>
      <c r="P30" s="54"/>
      <c r="Q30" s="55" t="str" cm="1">
        <f t="array" ref="Q30">IF(ISBLANK(P30),"","(" &amp; SUM(IF(P30&gt;_xlfn.UNIQUE(_xlfn._xlws.FILTER($P$3:INDEX(P:P, ROWS(P:P)),$P$3:INDEX(P:P, ROWS(P:P))&lt;&gt;"")),1))+1 &amp; ")")</f>
        <v/>
      </c>
      <c r="R30" s="54"/>
      <c r="S30" s="55" t="str" cm="1">
        <f t="array" ref="S30">IF(ISBLANK(R30),"","(" &amp; SUM(IF(R30&gt;_xlfn.UNIQUE(_xlfn._xlws.FILTER($R$3:INDEX(R:R, ROWS(R:R)),$R$3:INDEX(R:R, ROWS(R:R))&lt;&gt;"")),1))+1 &amp; ")")</f>
        <v/>
      </c>
      <c r="T30" s="54"/>
      <c r="U30" s="55" t="str" cm="1">
        <f t="array" ref="U30">IF(ISBLANK(T30),"","(" &amp; SUM(IF(T30&lt;_xlfn.UNIQUE(_xlfn._xlws.FILTER($T$3:INDEX(T:T, ROWS(T:T)),$T$3:INDEX(T:T, ROWS(T:T))&lt;&gt;"")),1))+1 &amp; ")")</f>
        <v/>
      </c>
      <c r="V30" s="54"/>
      <c r="W30" s="55" t="str" cm="1">
        <f t="array" ref="W30">IF(ISBLANK(V30),"","(" &amp; SUM(IF(V30&lt;_xlfn.UNIQUE(_xlfn._xlws.FILTER($V$3:INDEX(V:V, ROWS(V:V)),$V$3:INDEX(V:V, ROWS(V:V))&lt;&gt;"")),1))+1 &amp; ")")</f>
        <v/>
      </c>
      <c r="X30" s="54"/>
      <c r="Y30" s="55" t="str" cm="1">
        <f t="array" ref="Y30">IF(ISBLANK(X30),"","(" &amp; SUM(IF(X30&lt;_xlfn.UNIQUE(_xlfn._xlws.FILTER($X$3:INDEX(X:X, ROWS(X:X)),$X$3:INDEX(X:X, ROWS(X:X))&lt;&gt;"")),1))+1 &amp; ")")</f>
        <v/>
      </c>
      <c r="Z30" s="54"/>
      <c r="AA30" s="55" t="str" cm="1">
        <f t="array" ref="AA30">IF(ISBLANK(Z30),"","(" &amp; SUM(IF(Z30&lt;_xlfn.UNIQUE(_xlfn._xlws.FILTER($Z$3:INDEX(Z:Z, ROWS(Z:Z)),$Z$3:INDEX(Z:Z, ROWS(Z:Z))&lt;&gt;"")),1))+1 &amp; ")")</f>
        <v/>
      </c>
      <c r="AB30" s="54"/>
      <c r="AC30" s="55" t="str" cm="1">
        <f t="array" ref="AC30">IF(ISBLANK(AB30),"","(" &amp; SUM(IF(AB30&lt;_xlfn.UNIQUE(_xlfn._xlws.FILTER($AB$3:INDEX(AB:AB, ROWS(AB:AB)),$AB$3:INDEX(AB:AB, ROWS(AB:AB))&lt;&gt;"")),1))+1 &amp; ")")</f>
        <v/>
      </c>
      <c r="AD30" s="54"/>
      <c r="AE30" s="55" t="str" cm="1">
        <f t="array" ref="AE30">IF(ISBLANK(AD30),"","(" &amp; SUM(IF(AD30&lt;_xlfn.UNIQUE(_xlfn._xlws.FILTER($AD$3:INDEX(AD:AD, ROWS(AD:AD)),$AD$3:INDEX(AD:AD, ROWS(AD:AD))&lt;&gt;"")),1))+1 &amp; ")")</f>
        <v/>
      </c>
      <c r="AF30" s="20" t="str">
        <f t="shared" si="0"/>
        <v/>
      </c>
    </row>
    <row r="31" spans="1:32" ht="17" thickBot="1" x14ac:dyDescent="0.25">
      <c r="A31" s="21" t="str" cm="1">
        <f t="array" ref="A31">IF(OR(ISBLANK(AF31),AF31=""),"",SUM(IF(AF31&gt;_xlfn.UNIQUE(_xlfn._xlws.FILTER($AF$3:INDEX(AF:AF, ROWS(AF:AF)),$AF$3:INDEX(AF:AF, ROWS(AF:AF))&lt;&gt;"")),1))+1)</f>
        <v/>
      </c>
      <c r="E31" s="46"/>
      <c r="F31" s="54"/>
      <c r="G31" s="55" t="str" cm="1">
        <f t="array" ref="G31">IF(ISBLANK(F31),"","(" &amp; SUM(IF(F31&lt;_xlfn.UNIQUE(_xlfn._xlws.FILTER($F$3:INDEX(F:F, ROWS(F:F)),$F$3:INDEX(F:F, ROWS(F:F))&lt;&gt;"")),1))+1 &amp; ")")</f>
        <v/>
      </c>
      <c r="H31" s="54"/>
      <c r="I31" s="55" t="str" cm="1">
        <f t="array" ref="I31">IF(ISBLANK(H31),"","(" &amp; SUM(IF(H31&lt;_xlfn.UNIQUE(_xlfn._xlws.FILTER($H$3:INDEX(H:H, ROWS(H:H)),$H$3:INDEX(H:H, ROWS(H:H))&lt;&gt;"")),1))+1 &amp; ")")</f>
        <v/>
      </c>
      <c r="J31" s="54"/>
      <c r="K31" s="55" t="str" cm="1">
        <f t="array" ref="K31">IF(ISBLANK(J31),"","(" &amp; SUM(IF(J31&lt;_xlfn.UNIQUE(_xlfn._xlws.FILTER($J$3:INDEX(J:J, ROWS(J:J)),$J$3:INDEX(J:J, ROWS(J:J))&lt;&gt;"")),1))+1 &amp; ")")</f>
        <v/>
      </c>
      <c r="L31" s="54"/>
      <c r="M31" s="55" t="str" cm="1">
        <f t="array" ref="M31">IF(ISBLANK(L31),"","(" &amp; SUM(IF(L31&lt;_xlfn.UNIQUE(_xlfn._xlws.FILTER($L$3:INDEX(L:L, ROWS(L:L)),$L$3:INDEX(L:L, ROWS(L:L))&lt;&gt;"")),1))+1 &amp; ")")</f>
        <v/>
      </c>
      <c r="N31" s="54"/>
      <c r="O31" s="55" t="str" cm="1">
        <f t="array" ref="O31">IF(ISBLANK(N31),"","(" &amp; SUM(IF(N31&lt;_xlfn.UNIQUE(_xlfn._xlws.FILTER($N$3:INDEX(N:N, ROWS(N:N)),$N$3:INDEX(N:N, ROWS(N:N))&lt;&gt;"")),1))+1 &amp; ")")</f>
        <v/>
      </c>
      <c r="P31" s="54"/>
      <c r="Q31" s="55" t="str" cm="1">
        <f t="array" ref="Q31">IF(ISBLANK(P31),"","(" &amp; SUM(IF(P31&gt;_xlfn.UNIQUE(_xlfn._xlws.FILTER($P$3:INDEX(P:P, ROWS(P:P)),$P$3:INDEX(P:P, ROWS(P:P))&lt;&gt;"")),1))+1 &amp; ")")</f>
        <v/>
      </c>
      <c r="R31" s="54"/>
      <c r="S31" s="55" t="str" cm="1">
        <f t="array" ref="S31">IF(ISBLANK(R31),"","(" &amp; SUM(IF(R31&gt;_xlfn.UNIQUE(_xlfn._xlws.FILTER($R$3:INDEX(R:R, ROWS(R:R)),$R$3:INDEX(R:R, ROWS(R:R))&lt;&gt;"")),1))+1 &amp; ")")</f>
        <v/>
      </c>
      <c r="T31" s="54"/>
      <c r="U31" s="55" t="str" cm="1">
        <f t="array" ref="U31">IF(ISBLANK(T31),"","(" &amp; SUM(IF(T31&lt;_xlfn.UNIQUE(_xlfn._xlws.FILTER($T$3:INDEX(T:T, ROWS(T:T)),$T$3:INDEX(T:T, ROWS(T:T))&lt;&gt;"")),1))+1 &amp; ")")</f>
        <v/>
      </c>
      <c r="V31" s="54"/>
      <c r="W31" s="55" t="str" cm="1">
        <f t="array" ref="W31">IF(ISBLANK(V31),"","(" &amp; SUM(IF(V31&lt;_xlfn.UNIQUE(_xlfn._xlws.FILTER($V$3:INDEX(V:V, ROWS(V:V)),$V$3:INDEX(V:V, ROWS(V:V))&lt;&gt;"")),1))+1 &amp; ")")</f>
        <v/>
      </c>
      <c r="X31" s="54"/>
      <c r="Y31" s="55" t="str" cm="1">
        <f t="array" ref="Y31">IF(ISBLANK(X31),"","(" &amp; SUM(IF(X31&lt;_xlfn.UNIQUE(_xlfn._xlws.FILTER($X$3:INDEX(X:X, ROWS(X:X)),$X$3:INDEX(X:X, ROWS(X:X))&lt;&gt;"")),1))+1 &amp; ")")</f>
        <v/>
      </c>
      <c r="Z31" s="54"/>
      <c r="AA31" s="55" t="str" cm="1">
        <f t="array" ref="AA31">IF(ISBLANK(Z31),"","(" &amp; SUM(IF(Z31&lt;_xlfn.UNIQUE(_xlfn._xlws.FILTER($Z$3:INDEX(Z:Z, ROWS(Z:Z)),$Z$3:INDEX(Z:Z, ROWS(Z:Z))&lt;&gt;"")),1))+1 &amp; ")")</f>
        <v/>
      </c>
      <c r="AB31" s="54"/>
      <c r="AC31" s="55" t="str" cm="1">
        <f t="array" ref="AC31">IF(ISBLANK(AB31),"","(" &amp; SUM(IF(AB31&lt;_xlfn.UNIQUE(_xlfn._xlws.FILTER($AB$3:INDEX(AB:AB, ROWS(AB:AB)),$AB$3:INDEX(AB:AB, ROWS(AB:AB))&lt;&gt;"")),1))+1 &amp; ")")</f>
        <v/>
      </c>
      <c r="AD31" s="54"/>
      <c r="AE31" s="55" t="str" cm="1">
        <f t="array" ref="AE31">IF(ISBLANK(AD31),"","(" &amp; SUM(IF(AD31&lt;_xlfn.UNIQUE(_xlfn._xlws.FILTER($AD$3:INDEX(AD:AD, ROWS(AD:AD)),$AD$3:INDEX(AD:AD, ROWS(AD:AD))&lt;&gt;"")),1))+1 &amp; ")")</f>
        <v/>
      </c>
      <c r="AF31" s="20" t="str">
        <f t="shared" si="0"/>
        <v/>
      </c>
    </row>
    <row r="32" spans="1:32" ht="17" thickBot="1" x14ac:dyDescent="0.25">
      <c r="A32" s="21" t="str" cm="1">
        <f t="array" ref="A32">IF(OR(ISBLANK(AF32),AF32=""),"",SUM(IF(AF32&gt;_xlfn.UNIQUE(_xlfn._xlws.FILTER($AF$3:INDEX(AF:AF, ROWS(AF:AF)),$AF$3:INDEX(AF:AF, ROWS(AF:AF))&lt;&gt;"")),1))+1)</f>
        <v/>
      </c>
      <c r="E32" s="46"/>
      <c r="F32" s="54"/>
      <c r="G32" s="55" t="str" cm="1">
        <f t="array" ref="G32">IF(ISBLANK(F32),"","(" &amp; SUM(IF(F32&lt;_xlfn.UNIQUE(_xlfn._xlws.FILTER($F$3:INDEX(F:F, ROWS(F:F)),$F$3:INDEX(F:F, ROWS(F:F))&lt;&gt;"")),1))+1 &amp; ")")</f>
        <v/>
      </c>
      <c r="H32" s="54"/>
      <c r="I32" s="55" t="str" cm="1">
        <f t="array" ref="I32">IF(ISBLANK(H32),"","(" &amp; SUM(IF(H32&lt;_xlfn.UNIQUE(_xlfn._xlws.FILTER($H$3:INDEX(H:H, ROWS(H:H)),$H$3:INDEX(H:H, ROWS(H:H))&lt;&gt;"")),1))+1 &amp; ")")</f>
        <v/>
      </c>
      <c r="J32" s="54"/>
      <c r="K32" s="55" t="str" cm="1">
        <f t="array" ref="K32">IF(ISBLANK(J32),"","(" &amp; SUM(IF(J32&lt;_xlfn.UNIQUE(_xlfn._xlws.FILTER($J$3:INDEX(J:J, ROWS(J:J)),$J$3:INDEX(J:J, ROWS(J:J))&lt;&gt;"")),1))+1 &amp; ")")</f>
        <v/>
      </c>
      <c r="L32" s="54"/>
      <c r="M32" s="55" t="str" cm="1">
        <f t="array" ref="M32">IF(ISBLANK(L32),"","(" &amp; SUM(IF(L32&lt;_xlfn.UNIQUE(_xlfn._xlws.FILTER($L$3:INDEX(L:L, ROWS(L:L)),$L$3:INDEX(L:L, ROWS(L:L))&lt;&gt;"")),1))+1 &amp; ")")</f>
        <v/>
      </c>
      <c r="N32" s="54"/>
      <c r="O32" s="55" t="str" cm="1">
        <f t="array" ref="O32">IF(ISBLANK(N32),"","(" &amp; SUM(IF(N32&lt;_xlfn.UNIQUE(_xlfn._xlws.FILTER($N$3:INDEX(N:N, ROWS(N:N)),$N$3:INDEX(N:N, ROWS(N:N))&lt;&gt;"")),1))+1 &amp; ")")</f>
        <v/>
      </c>
      <c r="P32" s="54"/>
      <c r="Q32" s="55" t="str" cm="1">
        <f t="array" ref="Q32">IF(ISBLANK(P32),"","(" &amp; SUM(IF(P32&gt;_xlfn.UNIQUE(_xlfn._xlws.FILTER($P$3:INDEX(P:P, ROWS(P:P)),$P$3:INDEX(P:P, ROWS(P:P))&lt;&gt;"")),1))+1 &amp; ")")</f>
        <v/>
      </c>
      <c r="R32" s="54"/>
      <c r="S32" s="55" t="str" cm="1">
        <f t="array" ref="S32">IF(ISBLANK(R32),"","(" &amp; SUM(IF(R32&gt;_xlfn.UNIQUE(_xlfn._xlws.FILTER($R$3:INDEX(R:R, ROWS(R:R)),$R$3:INDEX(R:R, ROWS(R:R))&lt;&gt;"")),1))+1 &amp; ")")</f>
        <v/>
      </c>
      <c r="T32" s="54"/>
      <c r="U32" s="55" t="str" cm="1">
        <f t="array" ref="U32">IF(ISBLANK(T32),"","(" &amp; SUM(IF(T32&lt;_xlfn.UNIQUE(_xlfn._xlws.FILTER($T$3:INDEX(T:T, ROWS(T:T)),$T$3:INDEX(T:T, ROWS(T:T))&lt;&gt;"")),1))+1 &amp; ")")</f>
        <v/>
      </c>
      <c r="V32" s="54"/>
      <c r="W32" s="55" t="str" cm="1">
        <f t="array" ref="W32">IF(ISBLANK(V32),"","(" &amp; SUM(IF(V32&lt;_xlfn.UNIQUE(_xlfn._xlws.FILTER($V$3:INDEX(V:V, ROWS(V:V)),$V$3:INDEX(V:V, ROWS(V:V))&lt;&gt;"")),1))+1 &amp; ")")</f>
        <v/>
      </c>
      <c r="X32" s="54"/>
      <c r="Y32" s="55" t="str" cm="1">
        <f t="array" ref="Y32">IF(ISBLANK(X32),"","(" &amp; SUM(IF(X32&lt;_xlfn.UNIQUE(_xlfn._xlws.FILTER($X$3:INDEX(X:X, ROWS(X:X)),$X$3:INDEX(X:X, ROWS(X:X))&lt;&gt;"")),1))+1 &amp; ")")</f>
        <v/>
      </c>
      <c r="Z32" s="54"/>
      <c r="AA32" s="55" t="str" cm="1">
        <f t="array" ref="AA32">IF(ISBLANK(Z32),"","(" &amp; SUM(IF(Z32&lt;_xlfn.UNIQUE(_xlfn._xlws.FILTER($Z$3:INDEX(Z:Z, ROWS(Z:Z)),$Z$3:INDEX(Z:Z, ROWS(Z:Z))&lt;&gt;"")),1))+1 &amp; ")")</f>
        <v/>
      </c>
      <c r="AB32" s="54"/>
      <c r="AC32" s="55" t="str" cm="1">
        <f t="array" ref="AC32">IF(ISBLANK(AB32),"","(" &amp; SUM(IF(AB32&lt;_xlfn.UNIQUE(_xlfn._xlws.FILTER($AB$3:INDEX(AB:AB, ROWS(AB:AB)),$AB$3:INDEX(AB:AB, ROWS(AB:AB))&lt;&gt;"")),1))+1 &amp; ")")</f>
        <v/>
      </c>
      <c r="AD32" s="54"/>
      <c r="AE32" s="55" t="str" cm="1">
        <f t="array" ref="AE32">IF(ISBLANK(AD32),"","(" &amp; SUM(IF(AD32&lt;_xlfn.UNIQUE(_xlfn._xlws.FILTER($AD$3:INDEX(AD:AD, ROWS(AD:AD)),$AD$3:INDEX(AD:AD, ROWS(AD:AD))&lt;&gt;"")),1))+1 &amp; ")")</f>
        <v/>
      </c>
      <c r="AF32" s="20" t="str">
        <f t="shared" si="0"/>
        <v/>
      </c>
    </row>
    <row r="33" spans="1:32" ht="17" thickBot="1" x14ac:dyDescent="0.25">
      <c r="A33" s="21" t="str" cm="1">
        <f t="array" ref="A33">IF(OR(ISBLANK(AF33),AF33=""),"",SUM(IF(AF33&gt;_xlfn.UNIQUE(_xlfn._xlws.FILTER($AF$3:INDEX(AF:AF, ROWS(AF:AF)),$AF$3:INDEX(AF:AF, ROWS(AF:AF))&lt;&gt;"")),1))+1)</f>
        <v/>
      </c>
      <c r="E33" s="46"/>
      <c r="F33" s="54"/>
      <c r="G33" s="55" t="str" cm="1">
        <f t="array" ref="G33">IF(ISBLANK(F33),"","(" &amp; SUM(IF(F33&lt;_xlfn.UNIQUE(_xlfn._xlws.FILTER($F$3:INDEX(F:F, ROWS(F:F)),$F$3:INDEX(F:F, ROWS(F:F))&lt;&gt;"")),1))+1 &amp; ")")</f>
        <v/>
      </c>
      <c r="H33" s="54"/>
      <c r="I33" s="55" t="str" cm="1">
        <f t="array" ref="I33">IF(ISBLANK(H33),"","(" &amp; SUM(IF(H33&lt;_xlfn.UNIQUE(_xlfn._xlws.FILTER($H$3:INDEX(H:H, ROWS(H:H)),$H$3:INDEX(H:H, ROWS(H:H))&lt;&gt;"")),1))+1 &amp; ")")</f>
        <v/>
      </c>
      <c r="J33" s="54"/>
      <c r="K33" s="55" t="str" cm="1">
        <f t="array" ref="K33">IF(ISBLANK(J33),"","(" &amp; SUM(IF(J33&lt;_xlfn.UNIQUE(_xlfn._xlws.FILTER($J$3:INDEX(J:J, ROWS(J:J)),$J$3:INDEX(J:J, ROWS(J:J))&lt;&gt;"")),1))+1 &amp; ")")</f>
        <v/>
      </c>
      <c r="L33" s="54"/>
      <c r="M33" s="55" t="str" cm="1">
        <f t="array" ref="M33">IF(ISBLANK(L33),"","(" &amp; SUM(IF(L33&lt;_xlfn.UNIQUE(_xlfn._xlws.FILTER($L$3:INDEX(L:L, ROWS(L:L)),$L$3:INDEX(L:L, ROWS(L:L))&lt;&gt;"")),1))+1 &amp; ")")</f>
        <v/>
      </c>
      <c r="N33" s="54"/>
      <c r="O33" s="55" t="str" cm="1">
        <f t="array" ref="O33">IF(ISBLANK(N33),"","(" &amp; SUM(IF(N33&lt;_xlfn.UNIQUE(_xlfn._xlws.FILTER($N$3:INDEX(N:N, ROWS(N:N)),$N$3:INDEX(N:N, ROWS(N:N))&lt;&gt;"")),1))+1 &amp; ")")</f>
        <v/>
      </c>
      <c r="P33" s="54"/>
      <c r="Q33" s="55" t="str" cm="1">
        <f t="array" ref="Q33">IF(ISBLANK(P33),"","(" &amp; SUM(IF(P33&gt;_xlfn.UNIQUE(_xlfn._xlws.FILTER($P$3:INDEX(P:P, ROWS(P:P)),$P$3:INDEX(P:P, ROWS(P:P))&lt;&gt;"")),1))+1 &amp; ")")</f>
        <v/>
      </c>
      <c r="R33" s="54"/>
      <c r="S33" s="55" t="str" cm="1">
        <f t="array" ref="S33">IF(ISBLANK(R33),"","(" &amp; SUM(IF(R33&gt;_xlfn.UNIQUE(_xlfn._xlws.FILTER($R$3:INDEX(R:R, ROWS(R:R)),$R$3:INDEX(R:R, ROWS(R:R))&lt;&gt;"")),1))+1 &amp; ")")</f>
        <v/>
      </c>
      <c r="T33" s="54"/>
      <c r="U33" s="55" t="str" cm="1">
        <f t="array" ref="U33">IF(ISBLANK(T33),"","(" &amp; SUM(IF(T33&lt;_xlfn.UNIQUE(_xlfn._xlws.FILTER($T$3:INDEX(T:T, ROWS(T:T)),$T$3:INDEX(T:T, ROWS(T:T))&lt;&gt;"")),1))+1 &amp; ")")</f>
        <v/>
      </c>
      <c r="V33" s="54"/>
      <c r="W33" s="55" t="str" cm="1">
        <f t="array" ref="W33">IF(ISBLANK(V33),"","(" &amp; SUM(IF(V33&lt;_xlfn.UNIQUE(_xlfn._xlws.FILTER($V$3:INDEX(V:V, ROWS(V:V)),$V$3:INDEX(V:V, ROWS(V:V))&lt;&gt;"")),1))+1 &amp; ")")</f>
        <v/>
      </c>
      <c r="X33" s="54"/>
      <c r="Y33" s="55" t="str" cm="1">
        <f t="array" ref="Y33">IF(ISBLANK(X33),"","(" &amp; SUM(IF(X33&lt;_xlfn.UNIQUE(_xlfn._xlws.FILTER($X$3:INDEX(X:X, ROWS(X:X)),$X$3:INDEX(X:X, ROWS(X:X))&lt;&gt;"")),1))+1 &amp; ")")</f>
        <v/>
      </c>
      <c r="Z33" s="54"/>
      <c r="AA33" s="55" t="str" cm="1">
        <f t="array" ref="AA33">IF(ISBLANK(Z33),"","(" &amp; SUM(IF(Z33&lt;_xlfn.UNIQUE(_xlfn._xlws.FILTER($Z$3:INDEX(Z:Z, ROWS(Z:Z)),$Z$3:INDEX(Z:Z, ROWS(Z:Z))&lt;&gt;"")),1))+1 &amp; ")")</f>
        <v/>
      </c>
      <c r="AB33" s="54"/>
      <c r="AC33" s="55" t="str" cm="1">
        <f t="array" ref="AC33">IF(ISBLANK(AB33),"","(" &amp; SUM(IF(AB33&lt;_xlfn.UNIQUE(_xlfn._xlws.FILTER($AB$3:INDEX(AB:AB, ROWS(AB:AB)),$AB$3:INDEX(AB:AB, ROWS(AB:AB))&lt;&gt;"")),1))+1 &amp; ")")</f>
        <v/>
      </c>
      <c r="AD33" s="54"/>
      <c r="AE33" s="55" t="str" cm="1">
        <f t="array" ref="AE33">IF(ISBLANK(AD33),"","(" &amp; SUM(IF(AD33&lt;_xlfn.UNIQUE(_xlfn._xlws.FILTER($AD$3:INDEX(AD:AD, ROWS(AD:AD)),$AD$3:INDEX(AD:AD, ROWS(AD:AD))&lt;&gt;"")),1))+1 &amp; ")")</f>
        <v/>
      </c>
      <c r="AF33" s="20" t="str">
        <f t="shared" si="0"/>
        <v/>
      </c>
    </row>
    <row r="34" spans="1:32" ht="17" thickBot="1" x14ac:dyDescent="0.25">
      <c r="A34" s="21" t="str" cm="1">
        <f t="array" ref="A34">IF(OR(ISBLANK(AF34),AF34=""),"",SUM(IF(AF34&gt;_xlfn.UNIQUE(_xlfn._xlws.FILTER($AF$3:INDEX(AF:AF, ROWS(AF:AF)),$AF$3:INDEX(AF:AF, ROWS(AF:AF))&lt;&gt;"")),1))+1)</f>
        <v/>
      </c>
      <c r="E34" s="46"/>
      <c r="F34" s="54"/>
      <c r="G34" s="55" t="str" cm="1">
        <f t="array" ref="G34">IF(ISBLANK(F34),"","(" &amp; SUM(IF(F34&lt;_xlfn.UNIQUE(_xlfn._xlws.FILTER($F$3:INDEX(F:F, ROWS(F:F)),$F$3:INDEX(F:F, ROWS(F:F))&lt;&gt;"")),1))+1 &amp; ")")</f>
        <v/>
      </c>
      <c r="H34" s="54"/>
      <c r="I34" s="55" t="str" cm="1">
        <f t="array" ref="I34">IF(ISBLANK(H34),"","(" &amp; SUM(IF(H34&lt;_xlfn.UNIQUE(_xlfn._xlws.FILTER($H$3:INDEX(H:H, ROWS(H:H)),$H$3:INDEX(H:H, ROWS(H:H))&lt;&gt;"")),1))+1 &amp; ")")</f>
        <v/>
      </c>
      <c r="J34" s="54"/>
      <c r="K34" s="55" t="str" cm="1">
        <f t="array" ref="K34">IF(ISBLANK(J34),"","(" &amp; SUM(IF(J34&lt;_xlfn.UNIQUE(_xlfn._xlws.FILTER($J$3:INDEX(J:J, ROWS(J:J)),$J$3:INDEX(J:J, ROWS(J:J))&lt;&gt;"")),1))+1 &amp; ")")</f>
        <v/>
      </c>
      <c r="L34" s="54"/>
      <c r="M34" s="55" t="str" cm="1">
        <f t="array" ref="M34">IF(ISBLANK(L34),"","(" &amp; SUM(IF(L34&lt;_xlfn.UNIQUE(_xlfn._xlws.FILTER($L$3:INDEX(L:L, ROWS(L:L)),$L$3:INDEX(L:L, ROWS(L:L))&lt;&gt;"")),1))+1 &amp; ")")</f>
        <v/>
      </c>
      <c r="N34" s="54"/>
      <c r="O34" s="55" t="str" cm="1">
        <f t="array" ref="O34">IF(ISBLANK(N34),"","(" &amp; SUM(IF(N34&lt;_xlfn.UNIQUE(_xlfn._xlws.FILTER($N$3:INDEX(N:N, ROWS(N:N)),$N$3:INDEX(N:N, ROWS(N:N))&lt;&gt;"")),1))+1 &amp; ")")</f>
        <v/>
      </c>
      <c r="P34" s="54"/>
      <c r="Q34" s="55" t="str" cm="1">
        <f t="array" ref="Q34">IF(ISBLANK(P34),"","(" &amp; SUM(IF(P34&gt;_xlfn.UNIQUE(_xlfn._xlws.FILTER($P$3:INDEX(P:P, ROWS(P:P)),$P$3:INDEX(P:P, ROWS(P:P))&lt;&gt;"")),1))+1 &amp; ")")</f>
        <v/>
      </c>
      <c r="R34" s="54"/>
      <c r="S34" s="55" t="str" cm="1">
        <f t="array" ref="S34">IF(ISBLANK(R34),"","(" &amp; SUM(IF(R34&gt;_xlfn.UNIQUE(_xlfn._xlws.FILTER($R$3:INDEX(R:R, ROWS(R:R)),$R$3:INDEX(R:R, ROWS(R:R))&lt;&gt;"")),1))+1 &amp; ")")</f>
        <v/>
      </c>
      <c r="T34" s="54"/>
      <c r="U34" s="55" t="str" cm="1">
        <f t="array" ref="U34">IF(ISBLANK(T34),"","(" &amp; SUM(IF(T34&lt;_xlfn.UNIQUE(_xlfn._xlws.FILTER($T$3:INDEX(T:T, ROWS(T:T)),$T$3:INDEX(T:T, ROWS(T:T))&lt;&gt;"")),1))+1 &amp; ")")</f>
        <v/>
      </c>
      <c r="V34" s="54"/>
      <c r="W34" s="55" t="str" cm="1">
        <f t="array" ref="W34">IF(ISBLANK(V34),"","(" &amp; SUM(IF(V34&lt;_xlfn.UNIQUE(_xlfn._xlws.FILTER($V$3:INDEX(V:V, ROWS(V:V)),$V$3:INDEX(V:V, ROWS(V:V))&lt;&gt;"")),1))+1 &amp; ")")</f>
        <v/>
      </c>
      <c r="X34" s="54"/>
      <c r="Y34" s="55" t="str" cm="1">
        <f t="array" ref="Y34">IF(ISBLANK(X34),"","(" &amp; SUM(IF(X34&lt;_xlfn.UNIQUE(_xlfn._xlws.FILTER($X$3:INDEX(X:X, ROWS(X:X)),$X$3:INDEX(X:X, ROWS(X:X))&lt;&gt;"")),1))+1 &amp; ")")</f>
        <v/>
      </c>
      <c r="Z34" s="54"/>
      <c r="AA34" s="55" t="str" cm="1">
        <f t="array" ref="AA34">IF(ISBLANK(Z34),"","(" &amp; SUM(IF(Z34&lt;_xlfn.UNIQUE(_xlfn._xlws.FILTER($Z$3:INDEX(Z:Z, ROWS(Z:Z)),$Z$3:INDEX(Z:Z, ROWS(Z:Z))&lt;&gt;"")),1))+1 &amp; ")")</f>
        <v/>
      </c>
      <c r="AB34" s="54"/>
      <c r="AC34" s="55" t="str" cm="1">
        <f t="array" ref="AC34">IF(ISBLANK(AB34),"","(" &amp; SUM(IF(AB34&lt;_xlfn.UNIQUE(_xlfn._xlws.FILTER($AB$3:INDEX(AB:AB, ROWS(AB:AB)),$AB$3:INDEX(AB:AB, ROWS(AB:AB))&lt;&gt;"")),1))+1 &amp; ")")</f>
        <v/>
      </c>
      <c r="AD34" s="54"/>
      <c r="AE34" s="55" t="str" cm="1">
        <f t="array" ref="AE34">IF(ISBLANK(AD34),"","(" &amp; SUM(IF(AD34&lt;_xlfn.UNIQUE(_xlfn._xlws.FILTER($AD$3:INDEX(AD:AD, ROWS(AD:AD)),$AD$3:INDEX(AD:AD, ROWS(AD:AD))&lt;&gt;"")),1))+1 &amp; ")")</f>
        <v/>
      </c>
      <c r="AF34" s="20" t="str">
        <f t="shared" si="0"/>
        <v/>
      </c>
    </row>
    <row r="35" spans="1:32" ht="17" thickBot="1" x14ac:dyDescent="0.25">
      <c r="A35" s="21" t="str" cm="1">
        <f t="array" ref="A35">IF(OR(ISBLANK(AF35),AF35=""),"",SUM(IF(AF35&gt;_xlfn.UNIQUE(_xlfn._xlws.FILTER($AF$3:INDEX(AF:AF, ROWS(AF:AF)),$AF$3:INDEX(AF:AF, ROWS(AF:AF))&lt;&gt;"")),1))+1)</f>
        <v/>
      </c>
      <c r="E35" s="46"/>
      <c r="F35" s="54"/>
      <c r="G35" s="55" t="str" cm="1">
        <f t="array" ref="G35">IF(ISBLANK(F35),"","(" &amp; SUM(IF(F35&lt;_xlfn.UNIQUE(_xlfn._xlws.FILTER($F$3:INDEX(F:F, ROWS(F:F)),$F$3:INDEX(F:F, ROWS(F:F))&lt;&gt;"")),1))+1 &amp; ")")</f>
        <v/>
      </c>
      <c r="H35" s="54"/>
      <c r="I35" s="55" t="str" cm="1">
        <f t="array" ref="I35">IF(ISBLANK(H35),"","(" &amp; SUM(IF(H35&lt;_xlfn.UNIQUE(_xlfn._xlws.FILTER($H$3:INDEX(H:H, ROWS(H:H)),$H$3:INDEX(H:H, ROWS(H:H))&lt;&gt;"")),1))+1 &amp; ")")</f>
        <v/>
      </c>
      <c r="J35" s="54"/>
      <c r="K35" s="55" t="str" cm="1">
        <f t="array" ref="K35">IF(ISBLANK(J35),"","(" &amp; SUM(IF(J35&lt;_xlfn.UNIQUE(_xlfn._xlws.FILTER($J$3:INDEX(J:J, ROWS(J:J)),$J$3:INDEX(J:J, ROWS(J:J))&lt;&gt;"")),1))+1 &amp; ")")</f>
        <v/>
      </c>
      <c r="L35" s="54"/>
      <c r="M35" s="55" t="str" cm="1">
        <f t="array" ref="M35">IF(ISBLANK(L35),"","(" &amp; SUM(IF(L35&lt;_xlfn.UNIQUE(_xlfn._xlws.FILTER($L$3:INDEX(L:L, ROWS(L:L)),$L$3:INDEX(L:L, ROWS(L:L))&lt;&gt;"")),1))+1 &amp; ")")</f>
        <v/>
      </c>
      <c r="N35" s="54"/>
      <c r="O35" s="55" t="str" cm="1">
        <f t="array" ref="O35">IF(ISBLANK(N35),"","(" &amp; SUM(IF(N35&lt;_xlfn.UNIQUE(_xlfn._xlws.FILTER($N$3:INDEX(N:N, ROWS(N:N)),$N$3:INDEX(N:N, ROWS(N:N))&lt;&gt;"")),1))+1 &amp; ")")</f>
        <v/>
      </c>
      <c r="P35" s="54"/>
      <c r="Q35" s="55" t="str" cm="1">
        <f t="array" ref="Q35">IF(ISBLANK(P35),"","(" &amp; SUM(IF(P35&gt;_xlfn.UNIQUE(_xlfn._xlws.FILTER($P$3:INDEX(P:P, ROWS(P:P)),$P$3:INDEX(P:P, ROWS(P:P))&lt;&gt;"")),1))+1 &amp; ")")</f>
        <v/>
      </c>
      <c r="R35" s="54"/>
      <c r="S35" s="55" t="str" cm="1">
        <f t="array" ref="S35">IF(ISBLANK(R35),"","(" &amp; SUM(IF(R35&gt;_xlfn.UNIQUE(_xlfn._xlws.FILTER($R$3:INDEX(R:R, ROWS(R:R)),$R$3:INDEX(R:R, ROWS(R:R))&lt;&gt;"")),1))+1 &amp; ")")</f>
        <v/>
      </c>
      <c r="T35" s="54"/>
      <c r="U35" s="55" t="str" cm="1">
        <f t="array" ref="U35">IF(ISBLANK(T35),"","(" &amp; SUM(IF(T35&lt;_xlfn.UNIQUE(_xlfn._xlws.FILTER($T$3:INDEX(T:T, ROWS(T:T)),$T$3:INDEX(T:T, ROWS(T:T))&lt;&gt;"")),1))+1 &amp; ")")</f>
        <v/>
      </c>
      <c r="V35" s="54"/>
      <c r="W35" s="55" t="str" cm="1">
        <f t="array" ref="W35">IF(ISBLANK(V35),"","(" &amp; SUM(IF(V35&lt;_xlfn.UNIQUE(_xlfn._xlws.FILTER($V$3:INDEX(V:V, ROWS(V:V)),$V$3:INDEX(V:V, ROWS(V:V))&lt;&gt;"")),1))+1 &amp; ")")</f>
        <v/>
      </c>
      <c r="X35" s="54"/>
      <c r="Y35" s="55" t="str" cm="1">
        <f t="array" ref="Y35">IF(ISBLANK(X35),"","(" &amp; SUM(IF(X35&lt;_xlfn.UNIQUE(_xlfn._xlws.FILTER($X$3:INDEX(X:X, ROWS(X:X)),$X$3:INDEX(X:X, ROWS(X:X))&lt;&gt;"")),1))+1 &amp; ")")</f>
        <v/>
      </c>
      <c r="Z35" s="54"/>
      <c r="AA35" s="55" t="str" cm="1">
        <f t="array" ref="AA35">IF(ISBLANK(Z35),"","(" &amp; SUM(IF(Z35&lt;_xlfn.UNIQUE(_xlfn._xlws.FILTER($Z$3:INDEX(Z:Z, ROWS(Z:Z)),$Z$3:INDEX(Z:Z, ROWS(Z:Z))&lt;&gt;"")),1))+1 &amp; ")")</f>
        <v/>
      </c>
      <c r="AB35" s="54"/>
      <c r="AC35" s="55" t="str" cm="1">
        <f t="array" ref="AC35">IF(ISBLANK(AB35),"","(" &amp; SUM(IF(AB35&lt;_xlfn.UNIQUE(_xlfn._xlws.FILTER($AB$3:INDEX(AB:AB, ROWS(AB:AB)),$AB$3:INDEX(AB:AB, ROWS(AB:AB))&lt;&gt;"")),1))+1 &amp; ")")</f>
        <v/>
      </c>
      <c r="AD35" s="54"/>
      <c r="AE35" s="55" t="str" cm="1">
        <f t="array" ref="AE35">IF(ISBLANK(AD35),"","(" &amp; SUM(IF(AD35&lt;_xlfn.UNIQUE(_xlfn._xlws.FILTER($AD$3:INDEX(AD:AD, ROWS(AD:AD)),$AD$3:INDEX(AD:AD, ROWS(AD:AD))&lt;&gt;"")),1))+1 &amp; ")")</f>
        <v/>
      </c>
      <c r="AF35" s="20" t="str">
        <f t="shared" si="0"/>
        <v/>
      </c>
    </row>
    <row r="36" spans="1:32" ht="17" thickBot="1" x14ac:dyDescent="0.25">
      <c r="A36" s="21" t="str" cm="1">
        <f t="array" ref="A36">IF(OR(ISBLANK(AF36),AF36=""),"",SUM(IF(AF36&gt;_xlfn.UNIQUE(_xlfn._xlws.FILTER($AF$3:INDEX(AF:AF, ROWS(AF:AF)),$AF$3:INDEX(AF:AF, ROWS(AF:AF))&lt;&gt;"")),1))+1)</f>
        <v/>
      </c>
      <c r="E36" s="46"/>
      <c r="F36" s="54"/>
      <c r="G36" s="55" t="str" cm="1">
        <f t="array" ref="G36">IF(ISBLANK(F36),"","(" &amp; SUM(IF(F36&lt;_xlfn.UNIQUE(_xlfn._xlws.FILTER($F$3:INDEX(F:F, ROWS(F:F)),$F$3:INDEX(F:F, ROWS(F:F))&lt;&gt;"")),1))+1 &amp; ")")</f>
        <v/>
      </c>
      <c r="H36" s="54"/>
      <c r="I36" s="55" t="str" cm="1">
        <f t="array" ref="I36">IF(ISBLANK(H36),"","(" &amp; SUM(IF(H36&lt;_xlfn.UNIQUE(_xlfn._xlws.FILTER($H$3:INDEX(H:H, ROWS(H:H)),$H$3:INDEX(H:H, ROWS(H:H))&lt;&gt;"")),1))+1 &amp; ")")</f>
        <v/>
      </c>
      <c r="J36" s="54"/>
      <c r="K36" s="55" t="str" cm="1">
        <f t="array" ref="K36">IF(ISBLANK(J36),"","(" &amp; SUM(IF(J36&lt;_xlfn.UNIQUE(_xlfn._xlws.FILTER($J$3:INDEX(J:J, ROWS(J:J)),$J$3:INDEX(J:J, ROWS(J:J))&lt;&gt;"")),1))+1 &amp; ")")</f>
        <v/>
      </c>
      <c r="L36" s="54"/>
      <c r="M36" s="55" t="str" cm="1">
        <f t="array" ref="M36">IF(ISBLANK(L36),"","(" &amp; SUM(IF(L36&lt;_xlfn.UNIQUE(_xlfn._xlws.FILTER($L$3:INDEX(L:L, ROWS(L:L)),$L$3:INDEX(L:L, ROWS(L:L))&lt;&gt;"")),1))+1 &amp; ")")</f>
        <v/>
      </c>
      <c r="N36" s="54"/>
      <c r="O36" s="55" t="str" cm="1">
        <f t="array" ref="O36">IF(ISBLANK(N36),"","(" &amp; SUM(IF(N36&lt;_xlfn.UNIQUE(_xlfn._xlws.FILTER($N$3:INDEX(N:N, ROWS(N:N)),$N$3:INDEX(N:N, ROWS(N:N))&lt;&gt;"")),1))+1 &amp; ")")</f>
        <v/>
      </c>
      <c r="P36" s="54"/>
      <c r="Q36" s="55" t="str" cm="1">
        <f t="array" ref="Q36">IF(ISBLANK(P36),"","(" &amp; SUM(IF(P36&gt;_xlfn.UNIQUE(_xlfn._xlws.FILTER($P$3:INDEX(P:P, ROWS(P:P)),$P$3:INDEX(P:P, ROWS(P:P))&lt;&gt;"")),1))+1 &amp; ")")</f>
        <v/>
      </c>
      <c r="R36" s="54"/>
      <c r="S36" s="55" t="str" cm="1">
        <f t="array" ref="S36">IF(ISBLANK(R36),"","(" &amp; SUM(IF(R36&gt;_xlfn.UNIQUE(_xlfn._xlws.FILTER($R$3:INDEX(R:R, ROWS(R:R)),$R$3:INDEX(R:R, ROWS(R:R))&lt;&gt;"")),1))+1 &amp; ")")</f>
        <v/>
      </c>
      <c r="T36" s="54"/>
      <c r="U36" s="55" t="str" cm="1">
        <f t="array" ref="U36">IF(ISBLANK(T36),"","(" &amp; SUM(IF(T36&lt;_xlfn.UNIQUE(_xlfn._xlws.FILTER($T$3:INDEX(T:T, ROWS(T:T)),$T$3:INDEX(T:T, ROWS(T:T))&lt;&gt;"")),1))+1 &amp; ")")</f>
        <v/>
      </c>
      <c r="V36" s="54"/>
      <c r="W36" s="55" t="str" cm="1">
        <f t="array" ref="W36">IF(ISBLANK(V36),"","(" &amp; SUM(IF(V36&lt;_xlfn.UNIQUE(_xlfn._xlws.FILTER($V$3:INDEX(V:V, ROWS(V:V)),$V$3:INDEX(V:V, ROWS(V:V))&lt;&gt;"")),1))+1 &amp; ")")</f>
        <v/>
      </c>
      <c r="X36" s="54"/>
      <c r="Y36" s="55" t="str" cm="1">
        <f t="array" ref="Y36">IF(ISBLANK(X36),"","(" &amp; SUM(IF(X36&lt;_xlfn.UNIQUE(_xlfn._xlws.FILTER($X$3:INDEX(X:X, ROWS(X:X)),$X$3:INDEX(X:X, ROWS(X:X))&lt;&gt;"")),1))+1 &amp; ")")</f>
        <v/>
      </c>
      <c r="Z36" s="54"/>
      <c r="AA36" s="55" t="str" cm="1">
        <f t="array" ref="AA36">IF(ISBLANK(Z36),"","(" &amp; SUM(IF(Z36&lt;_xlfn.UNIQUE(_xlfn._xlws.FILTER($Z$3:INDEX(Z:Z, ROWS(Z:Z)),$Z$3:INDEX(Z:Z, ROWS(Z:Z))&lt;&gt;"")),1))+1 &amp; ")")</f>
        <v/>
      </c>
      <c r="AB36" s="54"/>
      <c r="AC36" s="55" t="str" cm="1">
        <f t="array" ref="AC36">IF(ISBLANK(AB36),"","(" &amp; SUM(IF(AB36&lt;_xlfn.UNIQUE(_xlfn._xlws.FILTER($AB$3:INDEX(AB:AB, ROWS(AB:AB)),$AB$3:INDEX(AB:AB, ROWS(AB:AB))&lt;&gt;"")),1))+1 &amp; ")")</f>
        <v/>
      </c>
      <c r="AD36" s="54"/>
      <c r="AE36" s="55" t="str" cm="1">
        <f t="array" ref="AE36">IF(ISBLANK(AD36),"","(" &amp; SUM(IF(AD36&lt;_xlfn.UNIQUE(_xlfn._xlws.FILTER($AD$3:INDEX(AD:AD, ROWS(AD:AD)),$AD$3:INDEX(AD:AD, ROWS(AD:AD))&lt;&gt;"")),1))+1 &amp; ")")</f>
        <v/>
      </c>
      <c r="AF36" s="20" t="str">
        <f t="shared" si="0"/>
        <v/>
      </c>
    </row>
    <row r="37" spans="1:32" ht="17" thickBot="1" x14ac:dyDescent="0.25">
      <c r="A37" s="21" t="str" cm="1">
        <f t="array" ref="A37">IF(OR(ISBLANK(AF37),AF37=""),"",SUM(IF(AF37&gt;_xlfn.UNIQUE(_xlfn._xlws.FILTER($AF$3:INDEX(AF:AF, ROWS(AF:AF)),$AF$3:INDEX(AF:AF, ROWS(AF:AF))&lt;&gt;"")),1))+1)</f>
        <v/>
      </c>
      <c r="E37" s="46"/>
      <c r="F37" s="54"/>
      <c r="G37" s="55" t="str" cm="1">
        <f t="array" ref="G37">IF(ISBLANK(F37),"","(" &amp; SUM(IF(F37&lt;_xlfn.UNIQUE(_xlfn._xlws.FILTER($F$3:INDEX(F:F, ROWS(F:F)),$F$3:INDEX(F:F, ROWS(F:F))&lt;&gt;"")),1))+1 &amp; ")")</f>
        <v/>
      </c>
      <c r="H37" s="54"/>
      <c r="I37" s="55" t="str" cm="1">
        <f t="array" ref="I37">IF(ISBLANK(H37),"","(" &amp; SUM(IF(H37&lt;_xlfn.UNIQUE(_xlfn._xlws.FILTER($H$3:INDEX(H:H, ROWS(H:H)),$H$3:INDEX(H:H, ROWS(H:H))&lt;&gt;"")),1))+1 &amp; ")")</f>
        <v/>
      </c>
      <c r="J37" s="54"/>
      <c r="K37" s="55" t="str" cm="1">
        <f t="array" ref="K37">IF(ISBLANK(J37),"","(" &amp; SUM(IF(J37&lt;_xlfn.UNIQUE(_xlfn._xlws.FILTER($J$3:INDEX(J:J, ROWS(J:J)),$J$3:INDEX(J:J, ROWS(J:J))&lt;&gt;"")),1))+1 &amp; ")")</f>
        <v/>
      </c>
      <c r="L37" s="54"/>
      <c r="M37" s="55" t="str" cm="1">
        <f t="array" ref="M37">IF(ISBLANK(L37),"","(" &amp; SUM(IF(L37&lt;_xlfn.UNIQUE(_xlfn._xlws.FILTER($L$3:INDEX(L:L, ROWS(L:L)),$L$3:INDEX(L:L, ROWS(L:L))&lt;&gt;"")),1))+1 &amp; ")")</f>
        <v/>
      </c>
      <c r="N37" s="54"/>
      <c r="O37" s="55" t="str" cm="1">
        <f t="array" ref="O37">IF(ISBLANK(N37),"","(" &amp; SUM(IF(N37&lt;_xlfn.UNIQUE(_xlfn._xlws.FILTER($N$3:INDEX(N:N, ROWS(N:N)),$N$3:INDEX(N:N, ROWS(N:N))&lt;&gt;"")),1))+1 &amp; ")")</f>
        <v/>
      </c>
      <c r="P37" s="54"/>
      <c r="Q37" s="55" t="str" cm="1">
        <f t="array" ref="Q37">IF(ISBLANK(P37),"","(" &amp; SUM(IF(P37&gt;_xlfn.UNIQUE(_xlfn._xlws.FILTER($P$3:INDEX(P:P, ROWS(P:P)),$P$3:INDEX(P:P, ROWS(P:P))&lt;&gt;"")),1))+1 &amp; ")")</f>
        <v/>
      </c>
      <c r="R37" s="54"/>
      <c r="S37" s="55" t="str" cm="1">
        <f t="array" ref="S37">IF(ISBLANK(R37),"","(" &amp; SUM(IF(R37&gt;_xlfn.UNIQUE(_xlfn._xlws.FILTER($R$3:INDEX(R:R, ROWS(R:R)),$R$3:INDEX(R:R, ROWS(R:R))&lt;&gt;"")),1))+1 &amp; ")")</f>
        <v/>
      </c>
      <c r="T37" s="54"/>
      <c r="U37" s="55" t="str" cm="1">
        <f t="array" ref="U37">IF(ISBLANK(T37),"","(" &amp; SUM(IF(T37&lt;_xlfn.UNIQUE(_xlfn._xlws.FILTER($T$3:INDEX(T:T, ROWS(T:T)),$T$3:INDEX(T:T, ROWS(T:T))&lt;&gt;"")),1))+1 &amp; ")")</f>
        <v/>
      </c>
      <c r="V37" s="54"/>
      <c r="W37" s="55" t="str" cm="1">
        <f t="array" ref="W37">IF(ISBLANK(V37),"","(" &amp; SUM(IF(V37&lt;_xlfn.UNIQUE(_xlfn._xlws.FILTER($V$3:INDEX(V:V, ROWS(V:V)),$V$3:INDEX(V:V, ROWS(V:V))&lt;&gt;"")),1))+1 &amp; ")")</f>
        <v/>
      </c>
      <c r="X37" s="54"/>
      <c r="Y37" s="55" t="str" cm="1">
        <f t="array" ref="Y37">IF(ISBLANK(X37),"","(" &amp; SUM(IF(X37&lt;_xlfn.UNIQUE(_xlfn._xlws.FILTER($X$3:INDEX(X:X, ROWS(X:X)),$X$3:INDEX(X:X, ROWS(X:X))&lt;&gt;"")),1))+1 &amp; ")")</f>
        <v/>
      </c>
      <c r="Z37" s="54"/>
      <c r="AA37" s="55" t="str" cm="1">
        <f t="array" ref="AA37">IF(ISBLANK(Z37),"","(" &amp; SUM(IF(Z37&lt;_xlfn.UNIQUE(_xlfn._xlws.FILTER($Z$3:INDEX(Z:Z, ROWS(Z:Z)),$Z$3:INDEX(Z:Z, ROWS(Z:Z))&lt;&gt;"")),1))+1 &amp; ")")</f>
        <v/>
      </c>
      <c r="AB37" s="54"/>
      <c r="AC37" s="55" t="str" cm="1">
        <f t="array" ref="AC37">IF(ISBLANK(AB37),"","(" &amp; SUM(IF(AB37&lt;_xlfn.UNIQUE(_xlfn._xlws.FILTER($AB$3:INDEX(AB:AB, ROWS(AB:AB)),$AB$3:INDEX(AB:AB, ROWS(AB:AB))&lt;&gt;"")),1))+1 &amp; ")")</f>
        <v/>
      </c>
      <c r="AD37" s="54"/>
      <c r="AE37" s="55" t="str" cm="1">
        <f t="array" ref="AE37">IF(ISBLANK(AD37),"","(" &amp; SUM(IF(AD37&lt;_xlfn.UNIQUE(_xlfn._xlws.FILTER($AD$3:INDEX(AD:AD, ROWS(AD:AD)),$AD$3:INDEX(AD:AD, ROWS(AD:AD))&lt;&gt;"")),1))+1 &amp; ")")</f>
        <v/>
      </c>
      <c r="AF37" s="20" t="str">
        <f t="shared" si="0"/>
        <v/>
      </c>
    </row>
    <row r="38" spans="1:32" ht="17" thickBot="1" x14ac:dyDescent="0.25">
      <c r="A38" s="21" t="str" cm="1">
        <f t="array" ref="A38">IF(OR(ISBLANK(AF38),AF38=""),"",SUM(IF(AF38&gt;_xlfn.UNIQUE(_xlfn._xlws.FILTER($AF$3:INDEX(AF:AF, ROWS(AF:AF)),$AF$3:INDEX(AF:AF, ROWS(AF:AF))&lt;&gt;"")),1))+1)</f>
        <v/>
      </c>
      <c r="E38" s="46"/>
      <c r="F38" s="54"/>
      <c r="G38" s="55" t="str" cm="1">
        <f t="array" ref="G38">IF(ISBLANK(F38),"","(" &amp; SUM(IF(F38&lt;_xlfn.UNIQUE(_xlfn._xlws.FILTER($F$3:INDEX(F:F, ROWS(F:F)),$F$3:INDEX(F:F, ROWS(F:F))&lt;&gt;"")),1))+1 &amp; ")")</f>
        <v/>
      </c>
      <c r="H38" s="54"/>
      <c r="I38" s="55" t="str" cm="1">
        <f t="array" ref="I38">IF(ISBLANK(H38),"","(" &amp; SUM(IF(H38&lt;_xlfn.UNIQUE(_xlfn._xlws.FILTER($H$3:INDEX(H:H, ROWS(H:H)),$H$3:INDEX(H:H, ROWS(H:H))&lt;&gt;"")),1))+1 &amp; ")")</f>
        <v/>
      </c>
      <c r="J38" s="54"/>
      <c r="K38" s="55" t="str" cm="1">
        <f t="array" ref="K38">IF(ISBLANK(J38),"","(" &amp; SUM(IF(J38&lt;_xlfn.UNIQUE(_xlfn._xlws.FILTER($J$3:INDEX(J:J, ROWS(J:J)),$J$3:INDEX(J:J, ROWS(J:J))&lt;&gt;"")),1))+1 &amp; ")")</f>
        <v/>
      </c>
      <c r="L38" s="54"/>
      <c r="M38" s="55" t="str" cm="1">
        <f t="array" ref="M38">IF(ISBLANK(L38),"","(" &amp; SUM(IF(L38&lt;_xlfn.UNIQUE(_xlfn._xlws.FILTER($L$3:INDEX(L:L, ROWS(L:L)),$L$3:INDEX(L:L, ROWS(L:L))&lt;&gt;"")),1))+1 &amp; ")")</f>
        <v/>
      </c>
      <c r="N38" s="54"/>
      <c r="O38" s="55" t="str" cm="1">
        <f t="array" ref="O38">IF(ISBLANK(N38),"","(" &amp; SUM(IF(N38&lt;_xlfn.UNIQUE(_xlfn._xlws.FILTER($N$3:INDEX(N:N, ROWS(N:N)),$N$3:INDEX(N:N, ROWS(N:N))&lt;&gt;"")),1))+1 &amp; ")")</f>
        <v/>
      </c>
      <c r="P38" s="54"/>
      <c r="Q38" s="55" t="str" cm="1">
        <f t="array" ref="Q38">IF(ISBLANK(P38),"","(" &amp; SUM(IF(P38&gt;_xlfn.UNIQUE(_xlfn._xlws.FILTER($P$3:INDEX(P:P, ROWS(P:P)),$P$3:INDEX(P:P, ROWS(P:P))&lt;&gt;"")),1))+1 &amp; ")")</f>
        <v/>
      </c>
      <c r="R38" s="54"/>
      <c r="S38" s="55" t="str" cm="1">
        <f t="array" ref="S38">IF(ISBLANK(R38),"","(" &amp; SUM(IF(R38&gt;_xlfn.UNIQUE(_xlfn._xlws.FILTER($R$3:INDEX(R:R, ROWS(R:R)),$R$3:INDEX(R:R, ROWS(R:R))&lt;&gt;"")),1))+1 &amp; ")")</f>
        <v/>
      </c>
      <c r="T38" s="54"/>
      <c r="U38" s="55" t="str" cm="1">
        <f t="array" ref="U38">IF(ISBLANK(T38),"","(" &amp; SUM(IF(T38&lt;_xlfn.UNIQUE(_xlfn._xlws.FILTER($T$3:INDEX(T:T, ROWS(T:T)),$T$3:INDEX(T:T, ROWS(T:T))&lt;&gt;"")),1))+1 &amp; ")")</f>
        <v/>
      </c>
      <c r="V38" s="54"/>
      <c r="W38" s="55" t="str" cm="1">
        <f t="array" ref="W38">IF(ISBLANK(V38),"","(" &amp; SUM(IF(V38&lt;_xlfn.UNIQUE(_xlfn._xlws.FILTER($V$3:INDEX(V:V, ROWS(V:V)),$V$3:INDEX(V:V, ROWS(V:V))&lt;&gt;"")),1))+1 &amp; ")")</f>
        <v/>
      </c>
      <c r="X38" s="54"/>
      <c r="Y38" s="55" t="str" cm="1">
        <f t="array" ref="Y38">IF(ISBLANK(X38),"","(" &amp; SUM(IF(X38&lt;_xlfn.UNIQUE(_xlfn._xlws.FILTER($X$3:INDEX(X:X, ROWS(X:X)),$X$3:INDEX(X:X, ROWS(X:X))&lt;&gt;"")),1))+1 &amp; ")")</f>
        <v/>
      </c>
      <c r="Z38" s="54"/>
      <c r="AA38" s="55" t="str" cm="1">
        <f t="array" ref="AA38">IF(ISBLANK(Z38),"","(" &amp; SUM(IF(Z38&lt;_xlfn.UNIQUE(_xlfn._xlws.FILTER($Z$3:INDEX(Z:Z, ROWS(Z:Z)),$Z$3:INDEX(Z:Z, ROWS(Z:Z))&lt;&gt;"")),1))+1 &amp; ")")</f>
        <v/>
      </c>
      <c r="AB38" s="54"/>
      <c r="AC38" s="55" t="str" cm="1">
        <f t="array" ref="AC38">IF(ISBLANK(AB38),"","(" &amp; SUM(IF(AB38&lt;_xlfn.UNIQUE(_xlfn._xlws.FILTER($AB$3:INDEX(AB:AB, ROWS(AB:AB)),$AB$3:INDEX(AB:AB, ROWS(AB:AB))&lt;&gt;"")),1))+1 &amp; ")")</f>
        <v/>
      </c>
      <c r="AD38" s="54"/>
      <c r="AE38" s="55" t="str" cm="1">
        <f t="array" ref="AE38">IF(ISBLANK(AD38),"","(" &amp; SUM(IF(AD38&lt;_xlfn.UNIQUE(_xlfn._xlws.FILTER($AD$3:INDEX(AD:AD, ROWS(AD:AD)),$AD$3:INDEX(AD:AD, ROWS(AD:AD))&lt;&gt;"")),1))+1 &amp; ")")</f>
        <v/>
      </c>
      <c r="AF38" s="20" t="str">
        <f t="shared" si="0"/>
        <v/>
      </c>
    </row>
    <row r="39" spans="1:32" ht="17" thickBot="1" x14ac:dyDescent="0.25">
      <c r="A39" s="21" t="str" cm="1">
        <f t="array" ref="A39">IF(OR(ISBLANK(AF39),AF39=""),"",SUM(IF(AF39&gt;_xlfn.UNIQUE(_xlfn._xlws.FILTER($AF$3:INDEX(AF:AF, ROWS(AF:AF)),$AF$3:INDEX(AF:AF, ROWS(AF:AF))&lt;&gt;"")),1))+1)</f>
        <v/>
      </c>
      <c r="E39" s="46"/>
      <c r="F39" s="54"/>
      <c r="G39" s="55" t="str" cm="1">
        <f t="array" ref="G39">IF(ISBLANK(F39),"","(" &amp; SUM(IF(F39&lt;_xlfn.UNIQUE(_xlfn._xlws.FILTER($F$3:INDEX(F:F, ROWS(F:F)),$F$3:INDEX(F:F, ROWS(F:F))&lt;&gt;"")),1))+1 &amp; ")")</f>
        <v/>
      </c>
      <c r="H39" s="54"/>
      <c r="I39" s="55" t="str" cm="1">
        <f t="array" ref="I39">IF(ISBLANK(H39),"","(" &amp; SUM(IF(H39&lt;_xlfn.UNIQUE(_xlfn._xlws.FILTER($H$3:INDEX(H:H, ROWS(H:H)),$H$3:INDEX(H:H, ROWS(H:H))&lt;&gt;"")),1))+1 &amp; ")")</f>
        <v/>
      </c>
      <c r="J39" s="54"/>
      <c r="K39" s="55" t="str" cm="1">
        <f t="array" ref="K39">IF(ISBLANK(J39),"","(" &amp; SUM(IF(J39&lt;_xlfn.UNIQUE(_xlfn._xlws.FILTER($J$3:INDEX(J:J, ROWS(J:J)),$J$3:INDEX(J:J, ROWS(J:J))&lt;&gt;"")),1))+1 &amp; ")")</f>
        <v/>
      </c>
      <c r="L39" s="54"/>
      <c r="M39" s="55" t="str" cm="1">
        <f t="array" ref="M39">IF(ISBLANK(L39),"","(" &amp; SUM(IF(L39&lt;_xlfn.UNIQUE(_xlfn._xlws.FILTER($L$3:INDEX(L:L, ROWS(L:L)),$L$3:INDEX(L:L, ROWS(L:L))&lt;&gt;"")),1))+1 &amp; ")")</f>
        <v/>
      </c>
      <c r="N39" s="54"/>
      <c r="O39" s="55" t="str" cm="1">
        <f t="array" ref="O39">IF(ISBLANK(N39),"","(" &amp; SUM(IF(N39&lt;_xlfn.UNIQUE(_xlfn._xlws.FILTER($N$3:INDEX(N:N, ROWS(N:N)),$N$3:INDEX(N:N, ROWS(N:N))&lt;&gt;"")),1))+1 &amp; ")")</f>
        <v/>
      </c>
      <c r="P39" s="54"/>
      <c r="Q39" s="55" t="str" cm="1">
        <f t="array" ref="Q39">IF(ISBLANK(P39),"","(" &amp; SUM(IF(P39&gt;_xlfn.UNIQUE(_xlfn._xlws.FILTER($P$3:INDEX(P:P, ROWS(P:P)),$P$3:INDEX(P:P, ROWS(P:P))&lt;&gt;"")),1))+1 &amp; ")")</f>
        <v/>
      </c>
      <c r="R39" s="54"/>
      <c r="S39" s="55" t="str" cm="1">
        <f t="array" ref="S39">IF(ISBLANK(R39),"","(" &amp; SUM(IF(R39&gt;_xlfn.UNIQUE(_xlfn._xlws.FILTER($R$3:INDEX(R:R, ROWS(R:R)),$R$3:INDEX(R:R, ROWS(R:R))&lt;&gt;"")),1))+1 &amp; ")")</f>
        <v/>
      </c>
      <c r="T39" s="54"/>
      <c r="U39" s="55" t="str" cm="1">
        <f t="array" ref="U39">IF(ISBLANK(T39),"","(" &amp; SUM(IF(T39&lt;_xlfn.UNIQUE(_xlfn._xlws.FILTER($T$3:INDEX(T:T, ROWS(T:T)),$T$3:INDEX(T:T, ROWS(T:T))&lt;&gt;"")),1))+1 &amp; ")")</f>
        <v/>
      </c>
      <c r="V39" s="54"/>
      <c r="W39" s="55" t="str" cm="1">
        <f t="array" ref="W39">IF(ISBLANK(V39),"","(" &amp; SUM(IF(V39&lt;_xlfn.UNIQUE(_xlfn._xlws.FILTER($V$3:INDEX(V:V, ROWS(V:V)),$V$3:INDEX(V:V, ROWS(V:V))&lt;&gt;"")),1))+1 &amp; ")")</f>
        <v/>
      </c>
      <c r="X39" s="54"/>
      <c r="Y39" s="55" t="str" cm="1">
        <f t="array" ref="Y39">IF(ISBLANK(X39),"","(" &amp; SUM(IF(X39&lt;_xlfn.UNIQUE(_xlfn._xlws.FILTER($X$3:INDEX(X:X, ROWS(X:X)),$X$3:INDEX(X:X, ROWS(X:X))&lt;&gt;"")),1))+1 &amp; ")")</f>
        <v/>
      </c>
      <c r="Z39" s="54"/>
      <c r="AA39" s="55" t="str" cm="1">
        <f t="array" ref="AA39">IF(ISBLANK(Z39),"","(" &amp; SUM(IF(Z39&lt;_xlfn.UNIQUE(_xlfn._xlws.FILTER($Z$3:INDEX(Z:Z, ROWS(Z:Z)),$Z$3:INDEX(Z:Z, ROWS(Z:Z))&lt;&gt;"")),1))+1 &amp; ")")</f>
        <v/>
      </c>
      <c r="AB39" s="54"/>
      <c r="AC39" s="55" t="str" cm="1">
        <f t="array" ref="AC39">IF(ISBLANK(AB39),"","(" &amp; SUM(IF(AB39&lt;_xlfn.UNIQUE(_xlfn._xlws.FILTER($AB$3:INDEX(AB:AB, ROWS(AB:AB)),$AB$3:INDEX(AB:AB, ROWS(AB:AB))&lt;&gt;"")),1))+1 &amp; ")")</f>
        <v/>
      </c>
      <c r="AD39" s="54"/>
      <c r="AE39" s="55" t="str" cm="1">
        <f t="array" ref="AE39">IF(ISBLANK(AD39),"","(" &amp; SUM(IF(AD39&lt;_xlfn.UNIQUE(_xlfn._xlws.FILTER($AD$3:INDEX(AD:AD, ROWS(AD:AD)),$AD$3:INDEX(AD:AD, ROWS(AD:AD))&lt;&gt;"")),1))+1 &amp; ")")</f>
        <v/>
      </c>
      <c r="AF39" s="20" t="str">
        <f t="shared" si="0"/>
        <v/>
      </c>
    </row>
    <row r="40" spans="1:32" ht="17" thickBot="1" x14ac:dyDescent="0.25">
      <c r="A40" s="43" t="str" cm="1">
        <f t="array" ref="A40">IF(OR(ISBLANK(AF40),AF40=""),"",SUM(IF(AF40&gt;_xlfn.UNIQUE(_xlfn._xlws.FILTER($AF$3:INDEX(AF:AF, ROWS(AF:AF)),$AF$3:INDEX(AF:AF, ROWS(AF:AF))&lt;&gt;"")),1))+1)</f>
        <v/>
      </c>
      <c r="B40" s="44"/>
      <c r="C40" s="44"/>
      <c r="D40" s="44"/>
      <c r="E40" s="47"/>
      <c r="F40" s="54"/>
      <c r="G40" s="55" t="str" cm="1">
        <f t="array" ref="G40">IF(ISBLANK(F40),"","(" &amp; SUM(IF(F40&lt;_xlfn.UNIQUE(_xlfn._xlws.FILTER($F$3:INDEX(F:F, ROWS(F:F)),$F$3:INDEX(F:F, ROWS(F:F))&lt;&gt;"")),1))+1 &amp; ")")</f>
        <v/>
      </c>
      <c r="H40" s="54"/>
      <c r="I40" s="55" t="str" cm="1">
        <f t="array" ref="I40">IF(ISBLANK(H40),"","(" &amp; SUM(IF(H40&lt;_xlfn.UNIQUE(_xlfn._xlws.FILTER($H$3:INDEX(H:H, ROWS(H:H)),$H$3:INDEX(H:H, ROWS(H:H))&lt;&gt;"")),1))+1 &amp; ")")</f>
        <v/>
      </c>
      <c r="J40" s="54"/>
      <c r="K40" s="55" t="str" cm="1">
        <f t="array" ref="K40">IF(ISBLANK(J40),"","(" &amp; SUM(IF(J40&lt;_xlfn.UNIQUE(_xlfn._xlws.FILTER($J$3:INDEX(J:J, ROWS(J:J)),$J$3:INDEX(J:J, ROWS(J:J))&lt;&gt;"")),1))+1 &amp; ")")</f>
        <v/>
      </c>
      <c r="L40" s="54"/>
      <c r="M40" s="55" t="str" cm="1">
        <f t="array" ref="M40">IF(ISBLANK(L40),"","(" &amp; SUM(IF(L40&lt;_xlfn.UNIQUE(_xlfn._xlws.FILTER($L$3:INDEX(L:L, ROWS(L:L)),$L$3:INDEX(L:L, ROWS(L:L))&lt;&gt;"")),1))+1 &amp; ")")</f>
        <v/>
      </c>
      <c r="N40" s="54"/>
      <c r="O40" s="55" t="str" cm="1">
        <f t="array" ref="O40">IF(ISBLANK(N40),"","(" &amp; SUM(IF(N40&lt;_xlfn.UNIQUE(_xlfn._xlws.FILTER($N$3:INDEX(N:N, ROWS(N:N)),$N$3:INDEX(N:N, ROWS(N:N))&lt;&gt;"")),1))+1 &amp; ")")</f>
        <v/>
      </c>
      <c r="P40" s="54"/>
      <c r="Q40" s="55" t="str" cm="1">
        <f t="array" ref="Q40">IF(ISBLANK(P40),"","(" &amp; SUM(IF(P40&gt;_xlfn.UNIQUE(_xlfn._xlws.FILTER($P$3:INDEX(P:P, ROWS(P:P)),$P$3:INDEX(P:P, ROWS(P:P))&lt;&gt;"")),1))+1 &amp; ")")</f>
        <v/>
      </c>
      <c r="R40" s="54"/>
      <c r="S40" s="55" t="str" cm="1">
        <f t="array" ref="S40">IF(ISBLANK(R40),"","(" &amp; SUM(IF(R40&gt;_xlfn.UNIQUE(_xlfn._xlws.FILTER($R$3:INDEX(R:R, ROWS(R:R)),$R$3:INDEX(R:R, ROWS(R:R))&lt;&gt;"")),1))+1 &amp; ")")</f>
        <v/>
      </c>
      <c r="T40" s="54"/>
      <c r="U40" s="55" t="str" cm="1">
        <f t="array" ref="U40">IF(ISBLANK(T40),"","(" &amp; SUM(IF(T40&lt;_xlfn.UNIQUE(_xlfn._xlws.FILTER($T$3:INDEX(T:T, ROWS(T:T)),$T$3:INDEX(T:T, ROWS(T:T))&lt;&gt;"")),1))+1 &amp; ")")</f>
        <v/>
      </c>
      <c r="V40" s="54"/>
      <c r="W40" s="55" t="str" cm="1">
        <f t="array" ref="W40">IF(ISBLANK(V40),"","(" &amp; SUM(IF(V40&lt;_xlfn.UNIQUE(_xlfn._xlws.FILTER($V$3:INDEX(V:V, ROWS(V:V)),$V$3:INDEX(V:V, ROWS(V:V))&lt;&gt;"")),1))+1 &amp; ")")</f>
        <v/>
      </c>
      <c r="X40" s="54"/>
      <c r="Y40" s="55" t="str" cm="1">
        <f t="array" ref="Y40">IF(ISBLANK(X40),"","(" &amp; SUM(IF(X40&lt;_xlfn.UNIQUE(_xlfn._xlws.FILTER($X$3:INDEX(X:X, ROWS(X:X)),$X$3:INDEX(X:X, ROWS(X:X))&lt;&gt;"")),1))+1 &amp; ")")</f>
        <v/>
      </c>
      <c r="Z40" s="54"/>
      <c r="AA40" s="55" t="str" cm="1">
        <f t="array" ref="AA40">IF(ISBLANK(Z40),"","(" &amp; SUM(IF(Z40&lt;_xlfn.UNIQUE(_xlfn._xlws.FILTER($Z$3:INDEX(Z:Z, ROWS(Z:Z)),$Z$3:INDEX(Z:Z, ROWS(Z:Z))&lt;&gt;"")),1))+1 &amp; ")")</f>
        <v/>
      </c>
      <c r="AB40" s="54"/>
      <c r="AC40" s="55" t="str" cm="1">
        <f t="array" ref="AC40">IF(ISBLANK(AB40),"","(" &amp; SUM(IF(AB40&lt;_xlfn.UNIQUE(_xlfn._xlws.FILTER($AB$3:INDEX(AB:AB, ROWS(AB:AB)),$AB$3:INDEX(AB:AB, ROWS(AB:AB))&lt;&gt;"")),1))+1 &amp; ")")</f>
        <v/>
      </c>
      <c r="AD40" s="54"/>
      <c r="AE40" s="55" t="str" cm="1">
        <f t="array" ref="AE40">IF(ISBLANK(AD40),"","(" &amp; SUM(IF(AD40&lt;_xlfn.UNIQUE(_xlfn._xlws.FILTER($AD$3:INDEX(AD:AD, ROWS(AD:AD)),$AD$3:INDEX(AD:AD, ROWS(AD:AD))&lt;&gt;"")),1))+1 &amp; ")")</f>
        <v/>
      </c>
      <c r="AF40" s="45" t="str">
        <f t="shared" si="0"/>
        <v/>
      </c>
    </row>
    <row r="41" spans="1:32" x14ac:dyDescent="0.2">
      <c r="A41" s="25"/>
      <c r="B41" s="13"/>
      <c r="C41" s="13"/>
      <c r="D41" s="13"/>
      <c r="E41" s="13"/>
      <c r="F41" s="17"/>
      <c r="G41" s="26"/>
      <c r="H41" s="17"/>
      <c r="I41" s="27"/>
      <c r="J41" s="15"/>
      <c r="K41" s="16"/>
      <c r="L41" s="17"/>
      <c r="M41" s="26"/>
      <c r="N41" s="17"/>
      <c r="O41" s="26"/>
      <c r="P41" s="17"/>
      <c r="Q41" s="26"/>
      <c r="R41" s="17"/>
      <c r="S41" s="26"/>
      <c r="T41" s="17"/>
      <c r="U41" s="27"/>
      <c r="V41" s="15"/>
      <c r="W41" s="26"/>
      <c r="X41" s="17"/>
      <c r="Y41" s="27"/>
      <c r="Z41" s="15"/>
      <c r="AA41" s="26"/>
      <c r="AB41" s="17"/>
      <c r="AC41" s="27"/>
      <c r="AD41" s="15"/>
      <c r="AE41" s="27"/>
      <c r="AF41" s="28"/>
    </row>
    <row r="42" spans="1:32" x14ac:dyDescent="0.2">
      <c r="A42" s="21"/>
      <c r="K42" s="4"/>
    </row>
    <row r="43" spans="1:32" x14ac:dyDescent="0.2">
      <c r="A43" s="21"/>
      <c r="K43" s="4"/>
    </row>
    <row r="44" spans="1:32" x14ac:dyDescent="0.2">
      <c r="A44" s="21"/>
      <c r="K44" s="4"/>
    </row>
    <row r="45" spans="1:32" x14ac:dyDescent="0.2">
      <c r="A45" s="21"/>
      <c r="K45" s="4"/>
    </row>
    <row r="46" spans="1:32" x14ac:dyDescent="0.2">
      <c r="A46" s="21"/>
      <c r="K46" s="4"/>
    </row>
    <row r="47" spans="1:32" x14ac:dyDescent="0.2">
      <c r="A47" s="21"/>
      <c r="K47" s="4"/>
    </row>
    <row r="48" spans="1:32" x14ac:dyDescent="0.2">
      <c r="K48" s="4"/>
    </row>
  </sheetData>
  <mergeCells count="24">
    <mergeCell ref="P2:Q2"/>
    <mergeCell ref="R2:S2"/>
    <mergeCell ref="T2:U2"/>
    <mergeCell ref="V2:W2"/>
    <mergeCell ref="F1:I1"/>
    <mergeCell ref="J1:U1"/>
    <mergeCell ref="V1:Y1"/>
    <mergeCell ref="F2:G2"/>
    <mergeCell ref="H2:I2"/>
    <mergeCell ref="J2:K2"/>
    <mergeCell ref="L2:M2"/>
    <mergeCell ref="N2:O2"/>
    <mergeCell ref="A1:A2"/>
    <mergeCell ref="B1:B2"/>
    <mergeCell ref="C1:C2"/>
    <mergeCell ref="D1:D2"/>
    <mergeCell ref="E1:E2"/>
    <mergeCell ref="AF1:AF2"/>
    <mergeCell ref="X2:Y2"/>
    <mergeCell ref="Z2:AA2"/>
    <mergeCell ref="AB2:AC2"/>
    <mergeCell ref="AD2:AE2"/>
    <mergeCell ref="AD1:AE1"/>
    <mergeCell ref="Z1:AC1"/>
  </mergeCells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532FD-FC00-DA48-96A2-A1581B5563D6}">
  <dimension ref="A1:AE113"/>
  <sheetViews>
    <sheetView zoomScaleNormal="100" workbookViewId="0">
      <selection activeCell="AD98" sqref="AD98"/>
    </sheetView>
  </sheetViews>
  <sheetFormatPr baseColWidth="10" defaultRowHeight="16" x14ac:dyDescent="0.2"/>
  <cols>
    <col min="1" max="1" width="10.83203125" style="1"/>
    <col min="2" max="2" width="12.6640625" style="1" customWidth="1"/>
    <col min="3" max="3" width="18.6640625" style="1" customWidth="1"/>
    <col min="4" max="4" width="6.1640625" style="3" customWidth="1"/>
    <col min="5" max="5" width="6.1640625" style="5" customWidth="1"/>
    <col min="6" max="6" width="6.6640625" style="3" customWidth="1"/>
    <col min="7" max="7" width="6.6640625" style="8" customWidth="1"/>
    <col min="8" max="8" width="5.6640625" style="6" customWidth="1"/>
    <col min="9" max="9" width="5.6640625" style="5" customWidth="1"/>
    <col min="10" max="10" width="6.5" style="3" customWidth="1"/>
    <col min="11" max="11" width="6.5" style="5" customWidth="1"/>
    <col min="12" max="12" width="7" style="3" customWidth="1"/>
    <col min="13" max="13" width="7" style="5" customWidth="1"/>
    <col min="14" max="14" width="5.83203125" style="3" customWidth="1"/>
    <col min="15" max="15" width="5.83203125" style="5" customWidth="1"/>
    <col min="16" max="16" width="6" style="3" customWidth="1"/>
    <col min="17" max="17" width="6" style="5" customWidth="1"/>
    <col min="18" max="18" width="5.6640625" style="3" customWidth="1"/>
    <col min="19" max="19" width="5.6640625" style="8" customWidth="1"/>
    <col min="20" max="20" width="10.6640625" style="6" customWidth="1"/>
    <col min="21" max="21" width="11.33203125" style="5" customWidth="1"/>
    <col min="22" max="22" width="8.83203125" style="3" customWidth="1"/>
    <col min="23" max="23" width="8.83203125" style="8" customWidth="1"/>
    <col min="24" max="24" width="8.83203125" style="6" customWidth="1"/>
    <col min="25" max="25" width="8.83203125" style="5" customWidth="1"/>
    <col min="26" max="26" width="9.6640625" style="3" customWidth="1"/>
    <col min="27" max="27" width="11" style="8" customWidth="1"/>
    <col min="28" max="28" width="11.6640625" style="6" customWidth="1"/>
    <col min="29" max="29" width="11.33203125" style="8" customWidth="1"/>
    <col min="30" max="30" width="27.33203125" style="10" customWidth="1"/>
    <col min="31" max="31" width="10.83203125" style="1" customWidth="1"/>
    <col min="32" max="16384" width="10.83203125" style="1"/>
  </cols>
  <sheetData>
    <row r="1" spans="1:30" x14ac:dyDescent="0.2">
      <c r="A1" s="18" t="s">
        <v>62</v>
      </c>
      <c r="B1" s="18"/>
      <c r="C1" s="19"/>
      <c r="D1" s="6"/>
      <c r="G1" s="65"/>
      <c r="S1" s="65"/>
      <c r="W1" s="65"/>
      <c r="AA1" s="65"/>
      <c r="AC1" s="65"/>
      <c r="AD1" s="66"/>
    </row>
    <row r="2" spans="1:30" ht="16" customHeight="1" x14ac:dyDescent="0.2">
      <c r="A2" s="83" t="s">
        <v>0</v>
      </c>
      <c r="B2" s="83" t="s">
        <v>1</v>
      </c>
      <c r="C2" s="87" t="s">
        <v>4</v>
      </c>
      <c r="D2" s="90" t="s">
        <v>5</v>
      </c>
      <c r="E2" s="81"/>
      <c r="F2" s="81"/>
      <c r="G2" s="81"/>
      <c r="H2" s="82" t="s">
        <v>6</v>
      </c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1" t="s">
        <v>7</v>
      </c>
      <c r="U2" s="81"/>
      <c r="V2" s="81"/>
      <c r="W2" s="81"/>
      <c r="X2" s="82" t="s">
        <v>8</v>
      </c>
      <c r="Y2" s="82"/>
      <c r="Z2" s="82"/>
      <c r="AA2" s="82"/>
      <c r="AB2" s="81" t="s">
        <v>9</v>
      </c>
      <c r="AC2" s="81"/>
      <c r="AD2" s="74" t="s">
        <v>10</v>
      </c>
    </row>
    <row r="3" spans="1:30" x14ac:dyDescent="0.2">
      <c r="A3" s="84"/>
      <c r="B3" s="84"/>
      <c r="C3" s="88"/>
      <c r="D3" s="78" t="s">
        <v>11</v>
      </c>
      <c r="E3" s="79"/>
      <c r="F3" s="80" t="s">
        <v>12</v>
      </c>
      <c r="G3" s="77"/>
      <c r="H3" s="78" t="s">
        <v>13</v>
      </c>
      <c r="I3" s="79"/>
      <c r="J3" s="80" t="s">
        <v>14</v>
      </c>
      <c r="K3" s="79"/>
      <c r="L3" s="80" t="s">
        <v>15</v>
      </c>
      <c r="M3" s="79"/>
      <c r="N3" s="80" t="s">
        <v>16</v>
      </c>
      <c r="O3" s="79"/>
      <c r="P3" s="80" t="s">
        <v>17</v>
      </c>
      <c r="Q3" s="79"/>
      <c r="R3" s="80" t="s">
        <v>18</v>
      </c>
      <c r="S3" s="77"/>
      <c r="T3" s="78" t="s">
        <v>19</v>
      </c>
      <c r="U3" s="89"/>
      <c r="V3" s="76" t="s">
        <v>20</v>
      </c>
      <c r="W3" s="77"/>
      <c r="X3" s="78" t="s">
        <v>21</v>
      </c>
      <c r="Y3" s="79"/>
      <c r="Z3" s="80" t="s">
        <v>22</v>
      </c>
      <c r="AA3" s="77"/>
      <c r="AB3" s="78" t="s">
        <v>23</v>
      </c>
      <c r="AC3" s="77"/>
      <c r="AD3" s="75"/>
    </row>
    <row r="4" spans="1:30" x14ac:dyDescent="0.2">
      <c r="A4" s="21" cm="1">
        <f t="array" ref="A4">IF(OR(ISBLANK(AD4),AD4=""),"",SUM(IF(AD4&gt;_xlfn.UNIQUE(_xlfn._xlws.FILTER($AD$4:$AD$26,$AD$4:$AD$26&lt;&gt;"")),1))+1)</f>
        <v>1</v>
      </c>
      <c r="B4" s="2" t="s">
        <v>24</v>
      </c>
      <c r="C4" s="12" t="s">
        <v>25</v>
      </c>
      <c r="D4" s="6">
        <v>3.1132</v>
      </c>
      <c r="E4" s="4" t="str" cm="1">
        <f t="array" ref="E4">IF(ISBLANK(D4),"","(" &amp; SUM(IF(D4&lt;_xlfn.UNIQUE(_xlfn._xlws.FILTER($D$4:$D$26,$D$4:$D$26&lt;&gt;"")),1))+1 &amp; ")")</f>
        <v>(3)</v>
      </c>
      <c r="F4" s="3">
        <v>3.8485999999999998</v>
      </c>
      <c r="G4" s="11" t="str" cm="1">
        <f t="array" ref="G4">IF(ISBLANK(F4),"","(" &amp; SUM(IF(F4&lt;_xlfn.UNIQUE(_xlfn._xlws.FILTER($F$4:$F$26,$F$4:$F$26&lt;&gt;"")),1))+1 &amp; ")")</f>
        <v>(3)</v>
      </c>
      <c r="H4" s="6">
        <v>2.7673000000000001</v>
      </c>
      <c r="I4" s="4" t="str" cm="1">
        <f t="array" ref="I4">IF(ISBLANK(H4),"","(" &amp; SUM(IF(H4&lt;_xlfn.UNIQUE(_xlfn._xlws.FILTER($H$4:$H$26,$H$4:$H$26&lt;&gt;"")),1))+1 &amp; ")")</f>
        <v>(3)</v>
      </c>
      <c r="J4" s="3">
        <v>0.87709999999999999</v>
      </c>
      <c r="K4" s="4" t="str" cm="1">
        <f t="array" ref="K4">IF(ISBLANK(J4),"","(" &amp; SUM(IF(J4&lt;_xlfn.UNIQUE(_xlfn._xlws.FILTER($J$4:$J$26,$J$4:$J$26&lt;&gt;"")),1))+1 &amp; ")")</f>
        <v>(2)</v>
      </c>
      <c r="L4" s="3">
        <v>15.061999999999999</v>
      </c>
      <c r="M4" s="4" t="str" cm="1">
        <f t="array" ref="M4">IF(ISBLANK(L4),"","(" &amp; SUM(IF(L4&lt;_xlfn.UNIQUE(_xlfn._xlws.FILTER($L$4:$L$26,$L$4:$L$26&lt;&gt;"")),1))+1 &amp; ")")</f>
        <v>(1)</v>
      </c>
      <c r="N4" s="3">
        <v>2.8479999999999999</v>
      </c>
      <c r="O4" s="4" t="str" cm="1">
        <f t="array" ref="O4">IF(ISBLANK(N4),"","(" &amp; SUM(IF(N4&gt;_xlfn.UNIQUE(_xlfn._xlws.FILTER($N$4:$N$26,$N$4:$N$26&lt;&gt;"")),1))+1 &amp; ")")</f>
        <v>(1)</v>
      </c>
      <c r="P4" s="3">
        <v>2.8649</v>
      </c>
      <c r="Q4" s="4" t="str" cm="1">
        <f t="array" ref="Q4">IF(ISBLANK(P4),"","(" &amp; SUM(IF(P4&gt;_xlfn.UNIQUE(_xlfn._xlws.FILTER($P$4:$P$26,$P$4:$P$26&lt;&gt;"")),1))+1 &amp; ")")</f>
        <v>(6)</v>
      </c>
      <c r="R4" s="3">
        <v>3.6046</v>
      </c>
      <c r="S4" s="11" t="str" cm="1">
        <f t="array" ref="S4">IF(ISBLANK(R4),"","(" &amp; SUM(IF(R4&lt;_xlfn.UNIQUE(_xlfn._xlws.FILTER($R$4:$R$26,$R$4:$R$26&lt;&gt;"")),1))+1 &amp; ")")</f>
        <v>(2)</v>
      </c>
      <c r="T4" s="40">
        <v>0.8548</v>
      </c>
      <c r="U4" s="7" t="str" cm="1">
        <f t="array" ref="U4">IF(ISBLANK(T4),"","(" &amp; SUM(IF(T4&lt;_xlfn.UNIQUE(_xlfn._xlws.FILTER($T$4:$T$26,$T$4:$T$26&lt;&gt;"")),1))+1 &amp; ")")</f>
        <v>(3)</v>
      </c>
      <c r="V4" s="6">
        <v>0.84619999999999995</v>
      </c>
      <c r="W4" s="11" t="str" cm="1">
        <f t="array" ref="W4">IF(ISBLANK(V4),"","(" &amp; SUM(IF(V4&lt;_xlfn.UNIQUE(_xlfn._xlws.FILTER($V$4:$V$26,$V$4:$V$26&lt;&gt;"")),1))+1 &amp; ")")</f>
        <v>(1)</v>
      </c>
      <c r="X4" s="6">
        <v>0.81230000000000002</v>
      </c>
      <c r="Y4" s="7" t="str" cm="1">
        <f t="array" ref="Y4">IF(ISBLANK(X4),"","(" &amp; SUM(IF(X4&lt;_xlfn.UNIQUE(_xlfn._xlws.FILTER($X$4:$X$26,$X$4:$X$26&lt;&gt;"")),1))+1 &amp; ")")</f>
        <v>(3)</v>
      </c>
      <c r="Z4" s="6">
        <v>74</v>
      </c>
      <c r="AA4" s="11" t="str" cm="1">
        <f t="array" ref="AA4">IF(ISBLANK(Z4),"","(" &amp; SUM(IF(Z4&lt;_xlfn.UNIQUE(_xlfn._xlws.FILTER($Z$4:$Z$26,$Z$4:$Z$26&lt;&gt;"")),1))+1 &amp; ")")</f>
        <v>(1)</v>
      </c>
      <c r="AB4" s="6">
        <v>3.5211999999999999</v>
      </c>
      <c r="AC4" s="11" t="str" cm="1">
        <f t="array" ref="AC4">IF(ISBLANK(AB4),"","(" &amp; SUM(IF(AB4&lt;_xlfn.UNIQUE(_xlfn._xlws.FILTER($AB$4:$AB$26,$AB$4:$AB$26&lt;&gt;"")),1))+1 &amp; ")")</f>
        <v>(1)</v>
      </c>
      <c r="AD4" s="20">
        <f>IF(ISBLANK(Z4),"",ROUND(((E4+G4)/2 + (I4+K4+M4+O4+Q4+S4)/6 + (U4+W4)/2 + (Y4+AA4)/2 + AC4)/-5,2))</f>
        <v>2.1</v>
      </c>
    </row>
    <row r="5" spans="1:30" x14ac:dyDescent="0.2">
      <c r="A5" s="21" cm="1">
        <f t="array" ref="A5">IF(OR(ISBLANK(AD5),AD5=""),"",SUM(IF(AD5&gt;_xlfn.UNIQUE(_xlfn._xlws.FILTER($AD$4:$AD$26,$AD$4:$AD$26&lt;&gt;"")),1))+1)</f>
        <v>2</v>
      </c>
      <c r="B5" s="2" t="s">
        <v>26</v>
      </c>
      <c r="C5" s="12" t="s">
        <v>27</v>
      </c>
      <c r="D5" s="6">
        <v>3.0425</v>
      </c>
      <c r="E5" s="4" t="str" cm="1">
        <f t="array" ref="E5">IF(ISBLANK(D5),"","(" &amp; SUM(IF(D5&lt;_xlfn.UNIQUE(_xlfn._xlws.FILTER($D$4:$D$26,$D$4:$D$26&lt;&gt;"")),1))+1 &amp; ")")</f>
        <v>(11)</v>
      </c>
      <c r="F5" s="3">
        <v>3.7273999999999998</v>
      </c>
      <c r="G5" s="11" t="str" cm="1">
        <f t="array" ref="G5">IF(ISBLANK(F5),"","(" &amp; SUM(IF(F5&lt;_xlfn.UNIQUE(_xlfn._xlws.FILTER($F$4:$F$26,$F$4:$F$26&lt;&gt;"")),1))+1 &amp; ")")</f>
        <v>(6)</v>
      </c>
      <c r="H5" s="6">
        <v>2.8668999999999998</v>
      </c>
      <c r="I5" s="4" t="str" cm="1">
        <f t="array" ref="I5">IF(ISBLANK(H5),"","(" &amp; SUM(IF(H5&lt;_xlfn.UNIQUE(_xlfn._xlws.FILTER($H$4:$H$26,$H$4:$H$26&lt;&gt;"")),1))+1 &amp; ")")</f>
        <v>(1)</v>
      </c>
      <c r="J5" s="3">
        <v>0.88009999999999999</v>
      </c>
      <c r="K5" s="4" t="str" cm="1">
        <f t="array" ref="K5">IF(ISBLANK(J5),"","(" &amp; SUM(IF(J5&lt;_xlfn.UNIQUE(_xlfn._xlws.FILTER($J$4:$J$26,$J$4:$J$26&lt;&gt;"")),1))+1 &amp; ")")</f>
        <v>(1)</v>
      </c>
      <c r="L5" s="3">
        <v>14.901</v>
      </c>
      <c r="M5" s="4" t="str" cm="1">
        <f t="array" ref="M5">IF(ISBLANK(L5),"","(" &amp; SUM(IF(L5&lt;_xlfn.UNIQUE(_xlfn._xlws.FILTER($L$4:$L$26,$L$4:$L$26&lt;&gt;"")),1))+1 &amp; ")")</f>
        <v>(2)</v>
      </c>
      <c r="N5" s="3">
        <v>3.0036999999999998</v>
      </c>
      <c r="O5" s="4" t="str" cm="1">
        <f t="array" ref="O5">IF(ISBLANK(N5),"","(" &amp; SUM(IF(N5&gt;_xlfn.UNIQUE(_xlfn._xlws.FILTER($N$4:$N$26,$N$4:$N$26&lt;&gt;"")),1))+1 &amp; ")")</f>
        <v>(2)</v>
      </c>
      <c r="P5" s="3">
        <v>2.7603</v>
      </c>
      <c r="Q5" s="4" t="str" cm="1">
        <f t="array" ref="Q5">IF(ISBLANK(P5),"","(" &amp; SUM(IF(P5&gt;_xlfn.UNIQUE(_xlfn._xlws.FILTER($P$4:$P$26,$P$4:$P$26&lt;&gt;"")),1))+1 &amp; ")")</f>
        <v>(4)</v>
      </c>
      <c r="R5" s="3">
        <v>3.73</v>
      </c>
      <c r="S5" s="11" t="str" cm="1">
        <f t="array" ref="S5">IF(ISBLANK(R5),"","(" &amp; SUM(IF(R5&lt;_xlfn.UNIQUE(_xlfn._xlws.FILTER($R$4:$R$26,$R$4:$R$26&lt;&gt;"")),1))+1 &amp; ")")</f>
        <v>(1)</v>
      </c>
      <c r="T5" s="40">
        <v>0.85970000000000002</v>
      </c>
      <c r="U5" s="7" t="str" cm="1">
        <f t="array" ref="U5">IF(ISBLANK(T5),"","(" &amp; SUM(IF(T5&lt;_xlfn.UNIQUE(_xlfn._xlws.FILTER($T$4:$T$26,$T$4:$T$26&lt;&gt;"")),1))+1 &amp; ")")</f>
        <v>(1)</v>
      </c>
      <c r="V5" s="6">
        <v>0.84199999999999997</v>
      </c>
      <c r="W5" s="11" t="str" cm="1">
        <f t="array" ref="W5">IF(ISBLANK(V5),"","(" &amp; SUM(IF(V5&lt;_xlfn.UNIQUE(_xlfn._xlws.FILTER($V$4:$V$26,$V$4:$V$26&lt;&gt;"")),1))+1 &amp; ")")</f>
        <v>(2)</v>
      </c>
      <c r="X5" s="6">
        <v>0.82530000000000003</v>
      </c>
      <c r="Y5" s="7" t="str" cm="1">
        <f t="array" ref="Y5">IF(ISBLANK(X5),"","(" &amp; SUM(IF(X5&lt;_xlfn.UNIQUE(_xlfn._xlws.FILTER($X$4:$X$26,$X$4:$X$26&lt;&gt;"")),1))+1 &amp; ")")</f>
        <v>(2)</v>
      </c>
      <c r="Z5" s="6">
        <v>72.44</v>
      </c>
      <c r="AA5" s="11" t="str" cm="1">
        <f t="array" ref="AA5">IF(ISBLANK(Z5),"","(" &amp; SUM(IF(Z5&lt;_xlfn.UNIQUE(_xlfn._xlws.FILTER($Z$4:$Z$26,$Z$4:$Z$26&lt;&gt;"")),1))+1 &amp; ")")</f>
        <v>(3)</v>
      </c>
      <c r="AB5" s="6">
        <v>3.4641999999999999</v>
      </c>
      <c r="AC5" s="11" t="str" cm="1">
        <f t="array" ref="AC5">IF(ISBLANK(AB5),"","(" &amp; SUM(IF(AB5&lt;_xlfn.UNIQUE(_xlfn._xlws.FILTER($AB$4:$AB$26,$AB$4:$AB$26&lt;&gt;"")),1))+1 &amp; ")")</f>
        <v>(3)</v>
      </c>
      <c r="AD5" s="20">
        <f t="shared" ref="AD5:AD26" si="0">IF(ISBLANK(Z5),"",ROUND(((E5+G5)/2 + (I5+K5+M5+O5+Q5+S5)/6 + (U5+W5)/2 + (Y5+AA5)/2 + AC5)/-5,2))</f>
        <v>3.47</v>
      </c>
    </row>
    <row r="6" spans="1:30" x14ac:dyDescent="0.2">
      <c r="A6" s="21" cm="1">
        <f t="array" ref="A6">IF(OR(ISBLANK(AD6),AD6=""),"",SUM(IF(AD6&gt;_xlfn.UNIQUE(_xlfn._xlws.FILTER($AD$4:$AD$26,$AD$4:$AD$26&lt;&gt;"")),1))+1)</f>
        <v>3</v>
      </c>
      <c r="B6" s="2" t="s">
        <v>30</v>
      </c>
      <c r="C6" s="12" t="s">
        <v>31</v>
      </c>
      <c r="D6" s="6">
        <v>3.0592999999999999</v>
      </c>
      <c r="E6" s="4" t="str" cm="1">
        <f t="array" ref="E6">IF(ISBLANK(D6),"","(" &amp; SUM(IF(D6&lt;_xlfn.UNIQUE(_xlfn._xlws.FILTER($D$4:$D$26,$D$4:$D$26&lt;&gt;"")),1))+1 &amp; ")")</f>
        <v>(7)</v>
      </c>
      <c r="F6" s="3">
        <v>3.625</v>
      </c>
      <c r="G6" s="11" t="str" cm="1">
        <f t="array" ref="G6">IF(ISBLANK(F6),"","(" &amp; SUM(IF(F6&lt;_xlfn.UNIQUE(_xlfn._xlws.FILTER($F$4:$F$26,$F$4:$F$26&lt;&gt;"")),1))+1 &amp; ")")</f>
        <v>(8)</v>
      </c>
      <c r="H6" s="6">
        <v>2.6446999999999998</v>
      </c>
      <c r="I6" s="4" t="str" cm="1">
        <f t="array" ref="I6">IF(ISBLANK(H6),"","(" &amp; SUM(IF(H6&lt;_xlfn.UNIQUE(_xlfn._xlws.FILTER($H$4:$H$26,$H$4:$H$26&lt;&gt;"")),1))+1 &amp; ")")</f>
        <v>(5)</v>
      </c>
      <c r="J6" s="3">
        <v>0.86619999999999997</v>
      </c>
      <c r="K6" s="4" t="str" cm="1">
        <f t="array" ref="K6">IF(ISBLANK(J6),"","(" &amp; SUM(IF(J6&lt;_xlfn.UNIQUE(_xlfn._xlws.FILTER($J$4:$J$26,$J$4:$J$26&lt;&gt;"")),1))+1 &amp; ")")</f>
        <v>(4)</v>
      </c>
      <c r="L6" s="3">
        <v>13.8721</v>
      </c>
      <c r="M6" s="4" t="str" cm="1">
        <f t="array" ref="M6">IF(ISBLANK(L6),"","(" &amp; SUM(IF(L6&lt;_xlfn.UNIQUE(_xlfn._xlws.FILTER($L$4:$L$26,$L$4:$L$26&lt;&gt;"")),1))+1 &amp; ")")</f>
        <v>(4)</v>
      </c>
      <c r="N6" s="3">
        <v>3.1920000000000002</v>
      </c>
      <c r="O6" s="4" t="str" cm="1">
        <f t="array" ref="O6">IF(ISBLANK(N6),"","(" &amp; SUM(IF(N6&gt;_xlfn.UNIQUE(_xlfn._xlws.FILTER($N$4:$N$26,$N$4:$N$26&lt;&gt;"")),1))+1 &amp; ")")</f>
        <v>(5)</v>
      </c>
      <c r="P6" s="3">
        <v>2.9849999999999999</v>
      </c>
      <c r="Q6" s="4" t="str" cm="1">
        <f t="array" ref="Q6">IF(ISBLANK(P6),"","(" &amp; SUM(IF(P6&gt;_xlfn.UNIQUE(_xlfn._xlws.FILTER($P$4:$P$26,$P$4:$P$26&lt;&gt;"")),1))+1 &amp; ")")</f>
        <v>(10)</v>
      </c>
      <c r="R6" s="3">
        <v>3.4127999999999998</v>
      </c>
      <c r="S6" s="11" t="str" cm="1">
        <f t="array" ref="S6">IF(ISBLANK(R6),"","(" &amp; SUM(IF(R6&lt;_xlfn.UNIQUE(_xlfn._xlws.FILTER($R$4:$R$26,$R$4:$R$26&lt;&gt;"")),1))+1 &amp; ")")</f>
        <v>(6)</v>
      </c>
      <c r="T6" s="40">
        <v>0.85119999999999996</v>
      </c>
      <c r="U6" s="7" t="str" cm="1">
        <f t="array" ref="U6">IF(ISBLANK(T6),"","(" &amp; SUM(IF(T6&lt;_xlfn.UNIQUE(_xlfn._xlws.FILTER($T$4:$T$26,$T$4:$T$26&lt;&gt;"")),1))+1 &amp; ")")</f>
        <v>(4)</v>
      </c>
      <c r="V6" s="6">
        <v>0.83709999999999996</v>
      </c>
      <c r="W6" s="11" t="str" cm="1">
        <f t="array" ref="W6">IF(ISBLANK(V6),"","(" &amp; SUM(IF(V6&lt;_xlfn.UNIQUE(_xlfn._xlws.FILTER($V$4:$V$26,$V$4:$V$26&lt;&gt;"")),1))+1 &amp; ")")</f>
        <v>(3)</v>
      </c>
      <c r="X6" s="6">
        <v>0.79100000000000004</v>
      </c>
      <c r="Y6" s="7" t="str" cm="1">
        <f t="array" ref="Y6">IF(ISBLANK(X6),"","(" &amp; SUM(IF(X6&lt;_xlfn.UNIQUE(_xlfn._xlws.FILTER($X$4:$X$26,$X$4:$X$26&lt;&gt;"")),1))+1 &amp; ")")</f>
        <v>(7)</v>
      </c>
      <c r="Z6" s="6">
        <v>73.75</v>
      </c>
      <c r="AA6" s="11" t="str" cm="1">
        <f t="array" ref="AA6">IF(ISBLANK(Z6),"","(" &amp; SUM(IF(Z6&lt;_xlfn.UNIQUE(_xlfn._xlws.FILTER($Z$4:$Z$26,$Z$4:$Z$26&lt;&gt;"")),1))+1 &amp; ")")</f>
        <v>(2)</v>
      </c>
      <c r="AB6" s="6">
        <v>3.4382999999999999</v>
      </c>
      <c r="AC6" s="11" t="str" cm="1">
        <f t="array" ref="AC6">IF(ISBLANK(AB6),"","(" &amp; SUM(IF(AB6&lt;_xlfn.UNIQUE(_xlfn._xlws.FILTER($AB$4:$AB$26,$AB$4:$AB$26&lt;&gt;"")),1))+1 &amp; ")")</f>
        <v>(4)</v>
      </c>
      <c r="AD6" s="20">
        <f t="shared" si="0"/>
        <v>5.03</v>
      </c>
    </row>
    <row r="7" spans="1:30" x14ac:dyDescent="0.2">
      <c r="A7" s="21" cm="1">
        <f t="array" ref="A7">IF(OR(ISBLANK(AD7),AD7=""),"",SUM(IF(AD7&gt;_xlfn.UNIQUE(_xlfn._xlws.FILTER($AD$4:$AD$26,$AD$4:$AD$26&lt;&gt;"")),1))+1)</f>
        <v>4</v>
      </c>
      <c r="B7" s="2" t="s">
        <v>28</v>
      </c>
      <c r="C7" s="12" t="s">
        <v>29</v>
      </c>
      <c r="D7" s="6">
        <v>3.0512000000000001</v>
      </c>
      <c r="E7" s="4" t="str" cm="1">
        <f t="array" ref="E7">IF(ISBLANK(D7),"","(" &amp; SUM(IF(D7&lt;_xlfn.UNIQUE(_xlfn._xlws.FILTER($D$4:$D$26,$D$4:$D$26&lt;&gt;"")),1))+1 &amp; ")")</f>
        <v>(8)</v>
      </c>
      <c r="F7" s="3">
        <v>3.4868000000000001</v>
      </c>
      <c r="G7" s="11" t="str" cm="1">
        <f t="array" ref="G7">IF(ISBLANK(F7),"","(" &amp; SUM(IF(F7&lt;_xlfn.UNIQUE(_xlfn._xlws.FILTER($F$4:$F$26,$F$4:$F$26&lt;&gt;"")),1))+1 &amp; ")")</f>
        <v>(12)</v>
      </c>
      <c r="H7" s="6">
        <v>2.774</v>
      </c>
      <c r="I7" s="4" t="str" cm="1">
        <f t="array" ref="I7">IF(ISBLANK(H7),"","(" &amp; SUM(IF(H7&lt;_xlfn.UNIQUE(_xlfn._xlws.FILTER($H$4:$H$26,$H$4:$H$26&lt;&gt;"")),1))+1 &amp; ")")</f>
        <v>(2)</v>
      </c>
      <c r="J7" s="3">
        <v>0.87290000000000001</v>
      </c>
      <c r="K7" s="4" t="str" cm="1">
        <f t="array" ref="K7">IF(ISBLANK(J7),"","(" &amp; SUM(IF(J7&lt;_xlfn.UNIQUE(_xlfn._xlws.FILTER($J$4:$J$26,$J$4:$J$26&lt;&gt;"")),1))+1 &amp; ")")</f>
        <v>(3)</v>
      </c>
      <c r="L7" s="3">
        <v>14.065799999999999</v>
      </c>
      <c r="M7" s="4" t="str" cm="1">
        <f t="array" ref="M7">IF(ISBLANK(L7),"","(" &amp; SUM(IF(L7&lt;_xlfn.UNIQUE(_xlfn._xlws.FILTER($L$4:$L$26,$L$4:$L$26&lt;&gt;"")),1))+1 &amp; ")")</f>
        <v>(3)</v>
      </c>
      <c r="N7" s="3">
        <v>3.0238999999999998</v>
      </c>
      <c r="O7" s="4" t="str" cm="1">
        <f t="array" ref="O7">IF(ISBLANK(N7),"","(" &amp; SUM(IF(N7&gt;_xlfn.UNIQUE(_xlfn._xlws.FILTER($N$4:$N$26,$N$4:$N$26&lt;&gt;"")),1))+1 &amp; ")")</f>
        <v>(3)</v>
      </c>
      <c r="P7" s="3">
        <v>2.6175000000000002</v>
      </c>
      <c r="Q7" s="4" t="str" cm="1">
        <f t="array" ref="Q7">IF(ISBLANK(P7),"","(" &amp; SUM(IF(P7&gt;_xlfn.UNIQUE(_xlfn._xlws.FILTER($P$4:$P$26,$P$4:$P$26&lt;&gt;"")),1))+1 &amp; ")")</f>
        <v>(1)</v>
      </c>
      <c r="R7" s="3">
        <v>3.5148999999999999</v>
      </c>
      <c r="S7" s="11" t="str" cm="1">
        <f t="array" ref="S7">IF(ISBLANK(R7),"","(" &amp; SUM(IF(R7&lt;_xlfn.UNIQUE(_xlfn._xlws.FILTER($R$4:$R$26,$R$4:$R$26&lt;&gt;"")),1))+1 &amp; ")")</f>
        <v>(3)</v>
      </c>
      <c r="T7" s="40">
        <v>0.85840000000000005</v>
      </c>
      <c r="U7" s="7" t="str" cm="1">
        <f t="array" ref="U7">IF(ISBLANK(T7),"","(" &amp; SUM(IF(T7&lt;_xlfn.UNIQUE(_xlfn._xlws.FILTER($T$4:$T$26,$T$4:$T$26&lt;&gt;"")),1))+1 &amp; ")")</f>
        <v>(2)</v>
      </c>
      <c r="V7" s="6">
        <v>0.83489999999999998</v>
      </c>
      <c r="W7" s="11" t="str" cm="1">
        <f t="array" ref="W7">IF(ISBLANK(V7),"","(" &amp; SUM(IF(V7&lt;_xlfn.UNIQUE(_xlfn._xlws.FILTER($V$4:$V$26,$V$4:$V$26&lt;&gt;"")),1))+1 &amp; ")")</f>
        <v>(4)</v>
      </c>
      <c r="X7" s="6">
        <v>0.82640000000000002</v>
      </c>
      <c r="Y7" s="7" t="str" cm="1">
        <f t="array" ref="Y7">IF(ISBLANK(X7),"","(" &amp; SUM(IF(X7&lt;_xlfn.UNIQUE(_xlfn._xlws.FILTER($X$4:$X$26,$X$4:$X$26&lt;&gt;"")),1))+1 &amp; ")")</f>
        <v>(1)</v>
      </c>
      <c r="Z7" s="6">
        <v>71.2</v>
      </c>
      <c r="AA7" s="11" t="str" cm="1">
        <f t="array" ref="AA7">IF(ISBLANK(Z7),"","(" &amp; SUM(IF(Z7&lt;_xlfn.UNIQUE(_xlfn._xlws.FILTER($Z$4:$Z$26,$Z$4:$Z$26&lt;&gt;"")),1))+1 &amp; ")")</f>
        <v>(5)</v>
      </c>
      <c r="AB7" s="6">
        <v>3.4049999999999998</v>
      </c>
      <c r="AC7" s="11" t="str" cm="1">
        <f t="array" ref="AC7">IF(ISBLANK(AB7),"","(" &amp; SUM(IF(AB7&lt;_xlfn.UNIQUE(_xlfn._xlws.FILTER($AB$4:$AB$26,$AB$4:$AB$26&lt;&gt;"")),1))+1 &amp; ")")</f>
        <v>(7)</v>
      </c>
      <c r="AD7" s="20">
        <f t="shared" si="0"/>
        <v>5.0999999999999996</v>
      </c>
    </row>
    <row r="8" spans="1:30" x14ac:dyDescent="0.2">
      <c r="A8" s="21" cm="1">
        <f t="array" ref="A8">IF(OR(ISBLANK(AD8),AD8=""),"",SUM(IF(AD8&gt;_xlfn.UNIQUE(_xlfn._xlws.FILTER($AD$4:$AD$26,$AD$4:$AD$26&lt;&gt;"")),1))+1)</f>
        <v>5</v>
      </c>
      <c r="B8" s="2" t="s">
        <v>34</v>
      </c>
      <c r="C8" s="12" t="s">
        <v>35</v>
      </c>
      <c r="D8" s="6">
        <v>3.0842999999999998</v>
      </c>
      <c r="E8" s="4" t="str" cm="1">
        <f t="array" ref="E8">IF(ISBLANK(D8),"","(" &amp; SUM(IF(D8&lt;_xlfn.UNIQUE(_xlfn._xlws.FILTER($D$4:$D$26,$D$4:$D$26&lt;&gt;"")),1))+1 &amp; ")")</f>
        <v>(5)</v>
      </c>
      <c r="F8" s="3">
        <v>3.5510999999999999</v>
      </c>
      <c r="G8" s="11" t="str" cm="1">
        <f t="array" ref="G8">IF(ISBLANK(F8),"","(" &amp; SUM(IF(F8&lt;_xlfn.UNIQUE(_xlfn._xlws.FILTER($F$4:$F$26,$F$4:$F$26&lt;&gt;"")),1))+1 &amp; ")")</f>
        <v>(9)</v>
      </c>
      <c r="H8" s="6">
        <v>2.6004999999999998</v>
      </c>
      <c r="I8" s="4" t="str" cm="1">
        <f t="array" ref="I8">IF(ISBLANK(H8),"","(" &amp; SUM(IF(H8&lt;_xlfn.UNIQUE(_xlfn._xlws.FILTER($H$4:$H$26,$H$4:$H$26&lt;&gt;"")),1))+1 &amp; ")")</f>
        <v>(8)</v>
      </c>
      <c r="J8" s="3">
        <v>0.84640000000000004</v>
      </c>
      <c r="K8" s="4" t="str" cm="1">
        <f t="array" ref="K8">IF(ISBLANK(J8),"","(" &amp; SUM(IF(J8&lt;_xlfn.UNIQUE(_xlfn._xlws.FILTER($J$4:$J$26,$J$4:$J$26&lt;&gt;"")),1))+1 &amp; ")")</f>
        <v>(6)</v>
      </c>
      <c r="L8" s="3">
        <v>13.118399999999999</v>
      </c>
      <c r="M8" s="4" t="str" cm="1">
        <f t="array" ref="M8">IF(ISBLANK(L8),"","(" &amp; SUM(IF(L8&lt;_xlfn.UNIQUE(_xlfn._xlws.FILTER($L$4:$L$26,$L$4:$L$26&lt;&gt;"")),1))+1 &amp; ")")</f>
        <v>(6)</v>
      </c>
      <c r="N8" s="3">
        <v>3.1974</v>
      </c>
      <c r="O8" s="4" t="str" cm="1">
        <f t="array" ref="O8">IF(ISBLANK(N8),"","(" &amp; SUM(IF(N8&gt;_xlfn.UNIQUE(_xlfn._xlws.FILTER($N$4:$N$26,$N$4:$N$26&lt;&gt;"")),1))+1 &amp; ")")</f>
        <v>(6)</v>
      </c>
      <c r="P8" s="3">
        <v>2.8896000000000002</v>
      </c>
      <c r="Q8" s="4" t="str" cm="1">
        <f t="array" ref="Q8">IF(ISBLANK(P8),"","(" &amp; SUM(IF(P8&gt;_xlfn.UNIQUE(_xlfn._xlws.FILTER($P$4:$P$26,$P$4:$P$26&lt;&gt;"")),1))+1 &amp; ")")</f>
        <v>(8)</v>
      </c>
      <c r="R8" s="3">
        <v>3.3811</v>
      </c>
      <c r="S8" s="11" t="str" cm="1">
        <f t="array" ref="S8">IF(ISBLANK(R8),"","(" &amp; SUM(IF(R8&lt;_xlfn.UNIQUE(_xlfn._xlws.FILTER($R$4:$R$26,$R$4:$R$26&lt;&gt;"")),1))+1 &amp; ")")</f>
        <v>(7)</v>
      </c>
      <c r="T8" s="40">
        <v>0.8397</v>
      </c>
      <c r="U8" s="7" t="str" cm="1">
        <f t="array" ref="U8">IF(ISBLANK(T8),"","(" &amp; SUM(IF(T8&lt;_xlfn.UNIQUE(_xlfn._xlws.FILTER($T$4:$T$26,$T$4:$T$26&lt;&gt;"")),1))+1 &amp; ")")</f>
        <v>(7)</v>
      </c>
      <c r="V8" s="6">
        <v>0.8105</v>
      </c>
      <c r="W8" s="11" t="str" cm="1">
        <f t="array" ref="W8">IF(ISBLANK(V8),"","(" &amp; SUM(IF(V8&lt;_xlfn.UNIQUE(_xlfn._xlws.FILTER($V$4:$V$26,$V$4:$V$26&lt;&gt;"")),1))+1 &amp; ")")</f>
        <v>(6)</v>
      </c>
      <c r="X8" s="6">
        <v>0.79690000000000005</v>
      </c>
      <c r="Y8" s="7" t="str" cm="1">
        <f t="array" ref="Y8">IF(ISBLANK(X8),"","(" &amp; SUM(IF(X8&lt;_xlfn.UNIQUE(_xlfn._xlws.FILTER($X$4:$X$26,$X$4:$X$26&lt;&gt;"")),1))+1 &amp; ")")</f>
        <v>(4)</v>
      </c>
      <c r="Z8" s="6">
        <v>70.75</v>
      </c>
      <c r="AA8" s="11" t="str" cm="1">
        <f t="array" ref="AA8">IF(ISBLANK(Z8),"","(" &amp; SUM(IF(Z8&lt;_xlfn.UNIQUE(_xlfn._xlws.FILTER($Z$4:$Z$26,$Z$4:$Z$26&lt;&gt;"")),1))+1 &amp; ")")</f>
        <v>(7)</v>
      </c>
      <c r="AB8" s="6">
        <v>3.4133</v>
      </c>
      <c r="AC8" s="11" t="str" cm="1">
        <f t="array" ref="AC8">IF(ISBLANK(AB8),"","(" &amp; SUM(IF(AB8&lt;_xlfn.UNIQUE(_xlfn._xlws.FILTER($AB$4:$AB$26,$AB$4:$AB$26&lt;&gt;"")),1))+1 &amp; ")")</f>
        <v>(6)</v>
      </c>
      <c r="AD8" s="20">
        <f>IF(ISBLANK(Z8),"",ROUND(((E8+G8)/2 + (I8+K8+M8+O8+Q8+S8)/6 + (U8+W8)/2 + (Y8+AA8)/2 + AC8)/-5,2))</f>
        <v>6.37</v>
      </c>
    </row>
    <row r="9" spans="1:30" x14ac:dyDescent="0.2">
      <c r="A9" s="21" cm="1">
        <f t="array" ref="A9">IF(OR(ISBLANK(AD9),AD9=""),"",SUM(IF(AD9&gt;_xlfn.UNIQUE(_xlfn._xlws.FILTER($AD$4:$AD$26,$AD$4:$AD$26&lt;&gt;"")),1))+1)</f>
        <v>6</v>
      </c>
      <c r="B9" s="2" t="s">
        <v>32</v>
      </c>
      <c r="C9" s="12" t="s">
        <v>33</v>
      </c>
      <c r="D9" s="6">
        <v>3.0507</v>
      </c>
      <c r="E9" s="4" t="str" cm="1">
        <f t="array" ref="E9">IF(ISBLANK(D9),"","(" &amp; SUM(IF(D9&lt;_xlfn.UNIQUE(_xlfn._xlws.FILTER($D$4:$D$26,$D$4:$D$26&lt;&gt;"")),1))+1 &amp; ")")</f>
        <v>(9)</v>
      </c>
      <c r="F9" s="3">
        <v>3.5369000000000002</v>
      </c>
      <c r="G9" s="11" t="str" cm="1">
        <f t="array" ref="G9">IF(ISBLANK(F9),"","(" &amp; SUM(IF(F9&lt;_xlfn.UNIQUE(_xlfn._xlws.FILTER($F$4:$F$26,$F$4:$F$26&lt;&gt;"")),1))+1 &amp; ")")</f>
        <v>(10)</v>
      </c>
      <c r="H9" s="6">
        <v>2.6865999999999999</v>
      </c>
      <c r="I9" s="4" t="str" cm="1">
        <f t="array" ref="I9">IF(ISBLANK(H9),"","(" &amp; SUM(IF(H9&lt;_xlfn.UNIQUE(_xlfn._xlws.FILTER($H$4:$H$26,$H$4:$H$26&lt;&gt;"")),1))+1 &amp; ")")</f>
        <v>(4)</v>
      </c>
      <c r="J9" s="3">
        <v>0.86009999999999998</v>
      </c>
      <c r="K9" s="4" t="str" cm="1">
        <f t="array" ref="K9">IF(ISBLANK(J9),"","(" &amp; SUM(IF(J9&lt;_xlfn.UNIQUE(_xlfn._xlws.FILTER($J$4:$J$26,$J$4:$J$26&lt;&gt;"")),1))+1 &amp; ")")</f>
        <v>(5)</v>
      </c>
      <c r="L9" s="3">
        <v>13.6236</v>
      </c>
      <c r="M9" s="4" t="str" cm="1">
        <f t="array" ref="M9">IF(ISBLANK(L9),"","(" &amp; SUM(IF(L9&lt;_xlfn.UNIQUE(_xlfn._xlws.FILTER($L$4:$L$26,$L$4:$L$26&lt;&gt;"")),1))+1 &amp; ")")</f>
        <v>(5)</v>
      </c>
      <c r="N9" s="3">
        <v>3.0575999999999999</v>
      </c>
      <c r="O9" s="4" t="str" cm="1">
        <f t="array" ref="O9">IF(ISBLANK(N9),"","(" &amp; SUM(IF(N9&gt;_xlfn.UNIQUE(_xlfn._xlws.FILTER($N$4:$N$26,$N$4:$N$26&lt;&gt;"")),1))+1 &amp; ")")</f>
        <v>(4)</v>
      </c>
      <c r="P9" s="3">
        <v>2.7223000000000002</v>
      </c>
      <c r="Q9" s="4" t="str" cm="1">
        <f t="array" ref="Q9">IF(ISBLANK(P9),"","(" &amp; SUM(IF(P9&gt;_xlfn.UNIQUE(_xlfn._xlws.FILTER($P$4:$P$26,$P$4:$P$26&lt;&gt;"")),1))+1 &amp; ")")</f>
        <v>(3)</v>
      </c>
      <c r="R9" s="3">
        <v>3.4992999999999999</v>
      </c>
      <c r="S9" s="11" t="str" cm="1">
        <f t="array" ref="S9">IF(ISBLANK(R9),"","(" &amp; SUM(IF(R9&lt;_xlfn.UNIQUE(_xlfn._xlws.FILTER($R$4:$R$26,$R$4:$R$26&lt;&gt;"")),1))+1 &amp; ")")</f>
        <v>(4)</v>
      </c>
      <c r="T9" s="40">
        <v>0.8498</v>
      </c>
      <c r="U9" s="7" t="str" cm="1">
        <f t="array" ref="U9">IF(ISBLANK(T9),"","(" &amp; SUM(IF(T9&lt;_xlfn.UNIQUE(_xlfn._xlws.FILTER($T$4:$T$26,$T$4:$T$26&lt;&gt;"")),1))+1 &amp; ")")</f>
        <v>(5)</v>
      </c>
      <c r="V9" s="6">
        <v>0.81989999999999996</v>
      </c>
      <c r="W9" s="11" t="str" cm="1">
        <f t="array" ref="W9">IF(ISBLANK(V9),"","(" &amp; SUM(IF(V9&lt;_xlfn.UNIQUE(_xlfn._xlws.FILTER($V$4:$V$26,$V$4:$V$26&lt;&gt;"")),1))+1 &amp; ")")</f>
        <v>(5)</v>
      </c>
      <c r="X9" s="6">
        <v>0.79600000000000004</v>
      </c>
      <c r="Y9" s="7" t="str" cm="1">
        <f t="array" ref="Y9">IF(ISBLANK(X9),"","(" &amp; SUM(IF(X9&lt;_xlfn.UNIQUE(_xlfn._xlws.FILTER($X$4:$X$26,$X$4:$X$26&lt;&gt;"")),1))+1 &amp; ")")</f>
        <v>(5)</v>
      </c>
      <c r="Z9" s="6">
        <v>71.48</v>
      </c>
      <c r="AA9" s="11" t="str" cm="1">
        <f t="array" ref="AA9">IF(ISBLANK(Z9),"","(" &amp; SUM(IF(Z9&lt;_xlfn.UNIQUE(_xlfn._xlws.FILTER($Z$4:$Z$26,$Z$4:$Z$26&lt;&gt;"")),1))+1 &amp; ")")</f>
        <v>(4)</v>
      </c>
      <c r="AB9" s="6">
        <v>3.3361999999999998</v>
      </c>
      <c r="AC9" s="11" t="str" cm="1">
        <f t="array" ref="AC9">IF(ISBLANK(AB9),"","(" &amp; SUM(IF(AB9&lt;_xlfn.UNIQUE(_xlfn._xlws.FILTER($AB$4:$AB$26,$AB$4:$AB$26&lt;&gt;"")),1))+1 &amp; ")")</f>
        <v>(10)</v>
      </c>
      <c r="AD9" s="20">
        <f t="shared" si="0"/>
        <v>6.63</v>
      </c>
    </row>
    <row r="10" spans="1:30" x14ac:dyDescent="0.2">
      <c r="A10" s="21" cm="1">
        <f t="array" ref="A10">IF(OR(ISBLANK(AD10),AD10=""),"",SUM(IF(AD10&gt;_xlfn.UNIQUE(_xlfn._xlws.FILTER($AD$4:$AD$26,$AD$4:$AD$26&lt;&gt;"")),1))+1)</f>
        <v>7</v>
      </c>
      <c r="B10" s="2" t="s">
        <v>36</v>
      </c>
      <c r="C10" s="12" t="s">
        <v>37</v>
      </c>
      <c r="D10" s="6">
        <v>3.0790000000000002</v>
      </c>
      <c r="E10" s="4" t="str" cm="1">
        <f t="array" ref="E10">IF(ISBLANK(D10),"","(" &amp; SUM(IF(D10&lt;_xlfn.UNIQUE(_xlfn._xlws.FILTER($D$4:$D$26,$D$4:$D$26&lt;&gt;"")),1))+1 &amp; ")")</f>
        <v>(6)</v>
      </c>
      <c r="F10" s="3">
        <v>3.7685</v>
      </c>
      <c r="G10" s="11" t="str" cm="1">
        <f t="array" ref="G10">IF(ISBLANK(F10),"","(" &amp; SUM(IF(F10&lt;_xlfn.UNIQUE(_xlfn._xlws.FILTER($F$4:$F$26,$F$4:$F$26&lt;&gt;"")),1))+1 &amp; ")")</f>
        <v>(5)</v>
      </c>
      <c r="H10" s="6">
        <v>2.4028999999999998</v>
      </c>
      <c r="I10" s="4" t="str" cm="1">
        <f t="array" ref="I10">IF(ISBLANK(H10),"","(" &amp; SUM(IF(H10&lt;_xlfn.UNIQUE(_xlfn._xlws.FILTER($H$4:$H$26,$H$4:$H$26&lt;&gt;"")),1))+1 &amp; ")")</f>
        <v>(9)</v>
      </c>
      <c r="J10" s="3">
        <v>0.82979999999999998</v>
      </c>
      <c r="K10" s="4" t="str" cm="1">
        <f t="array" ref="K10">IF(ISBLANK(J10),"","(" &amp; SUM(IF(J10&lt;_xlfn.UNIQUE(_xlfn._xlws.FILTER($J$4:$J$26,$J$4:$J$26&lt;&gt;"")),1))+1 &amp; ")")</f>
        <v>(8)</v>
      </c>
      <c r="L10" s="3">
        <v>11.871700000000001</v>
      </c>
      <c r="M10" s="4" t="str" cm="1">
        <f t="array" ref="M10">IF(ISBLANK(L10),"","(" &amp; SUM(IF(L10&lt;_xlfn.UNIQUE(_xlfn._xlws.FILTER($L$4:$L$26,$L$4:$L$26&lt;&gt;"")),1))+1 &amp; ")")</f>
        <v>(10)</v>
      </c>
      <c r="N10" s="3">
        <v>3.2010000000000001</v>
      </c>
      <c r="O10" s="4" t="str" cm="1">
        <f t="array" ref="O10">IF(ISBLANK(N10),"","(" &amp; SUM(IF(N10&gt;_xlfn.UNIQUE(_xlfn._xlws.FILTER($N$4:$N$26,$N$4:$N$26&lt;&gt;"")),1))+1 &amp; ")")</f>
        <v>(7)</v>
      </c>
      <c r="P10" s="3">
        <v>3.3620000000000001</v>
      </c>
      <c r="Q10" s="4" t="str" cm="1">
        <f t="array" ref="Q10">IF(ISBLANK(P10),"","(" &amp; SUM(IF(P10&gt;_xlfn.UNIQUE(_xlfn._xlws.FILTER($P$4:$P$26,$P$4:$P$26&lt;&gt;"")),1))+1 &amp; ")")</f>
        <v>(13)</v>
      </c>
      <c r="R10" s="3">
        <v>3.2387999999999999</v>
      </c>
      <c r="S10" s="11" t="str" cm="1">
        <f t="array" ref="S10">IF(ISBLANK(R10),"","(" &amp; SUM(IF(R10&lt;_xlfn.UNIQUE(_xlfn._xlws.FILTER($R$4:$R$26,$R$4:$R$26&lt;&gt;"")),1))+1 &amp; ")")</f>
        <v>(8)</v>
      </c>
      <c r="T10" s="40">
        <v>0.83199999999999996</v>
      </c>
      <c r="U10" s="7" t="str" cm="1">
        <f t="array" ref="U10">IF(ISBLANK(T10),"","(" &amp; SUM(IF(T10&lt;_xlfn.UNIQUE(_xlfn._xlws.FILTER($T$4:$T$26,$T$4:$T$26&lt;&gt;"")),1))+1 &amp; ")")</f>
        <v>(9)</v>
      </c>
      <c r="V10" s="6">
        <v>0.79290000000000005</v>
      </c>
      <c r="W10" s="11" t="str" cm="1">
        <f t="array" ref="W10">IF(ISBLANK(V10),"","(" &amp; SUM(IF(V10&lt;_xlfn.UNIQUE(_xlfn._xlws.FILTER($V$4:$V$26,$V$4:$V$26&lt;&gt;"")),1))+1 &amp; ")")</f>
        <v>(9)</v>
      </c>
      <c r="X10" s="6">
        <v>0.77</v>
      </c>
      <c r="Y10" s="7" t="str" cm="1">
        <f t="array" ref="Y10">IF(ISBLANK(X10),"","(" &amp; SUM(IF(X10&lt;_xlfn.UNIQUE(_xlfn._xlws.FILTER($X$4:$X$26,$X$4:$X$26&lt;&gt;"")),1))+1 &amp; ")")</f>
        <v>(9)</v>
      </c>
      <c r="Z10" s="6">
        <v>67.430000000000007</v>
      </c>
      <c r="AA10" s="11" t="str" cm="1">
        <f t="array" ref="AA10">IF(ISBLANK(Z10),"","(" &amp; SUM(IF(Z10&lt;_xlfn.UNIQUE(_xlfn._xlws.FILTER($Z$4:$Z$26,$Z$4:$Z$26&lt;&gt;"")),1))+1 &amp; ")")</f>
        <v>(12)</v>
      </c>
      <c r="AB10" s="6">
        <v>3.4679000000000002</v>
      </c>
      <c r="AC10" s="11" t="str" cm="1">
        <f t="array" ref="AC10">IF(ISBLANK(AB10),"","(" &amp; SUM(IF(AB10&lt;_xlfn.UNIQUE(_xlfn._xlws.FILTER($AB$4:$AB$26,$AB$4:$AB$26&lt;&gt;"")),1))+1 &amp; ")")</f>
        <v>(2)</v>
      </c>
      <c r="AD10" s="20">
        <f t="shared" si="0"/>
        <v>7.23</v>
      </c>
    </row>
    <row r="11" spans="1:30" x14ac:dyDescent="0.2">
      <c r="A11" s="21" cm="1">
        <f t="array" ref="A11">IF(OR(ISBLANK(AD11),AD11=""),"",SUM(IF(AD11&gt;_xlfn.UNIQUE(_xlfn._xlws.FILTER($AD$4:$AD$26,$AD$4:$AD$26&lt;&gt;"")),1))+1)</f>
        <v>8</v>
      </c>
      <c r="B11" s="2" t="s">
        <v>38</v>
      </c>
      <c r="C11" s="12"/>
      <c r="D11" s="6">
        <v>2.9659</v>
      </c>
      <c r="E11" s="4" t="str" cm="1">
        <f t="array" ref="E11">IF(ISBLANK(D11),"","(" &amp; SUM(IF(D11&lt;_xlfn.UNIQUE(_xlfn._xlws.FILTER($D$4:$D$26,$D$4:$D$26&lt;&gt;"")),1))+1 &amp; ")")</f>
        <v>(16)</v>
      </c>
      <c r="F11" s="3">
        <v>3.5223</v>
      </c>
      <c r="G11" s="11" t="str" cm="1">
        <f t="array" ref="G11">IF(ISBLANK(F11),"","(" &amp; SUM(IF(F11&lt;_xlfn.UNIQUE(_xlfn._xlws.FILTER($F$4:$F$26,$F$4:$F$26&lt;&gt;"")),1))+1 &amp; ")")</f>
        <v>(11)</v>
      </c>
      <c r="H11" s="6">
        <v>2.6408</v>
      </c>
      <c r="I11" s="4" t="str" cm="1">
        <f t="array" ref="I11">IF(ISBLANK(H11),"","(" &amp; SUM(IF(H11&lt;_xlfn.UNIQUE(_xlfn._xlws.FILTER($H$4:$H$26,$H$4:$H$26&lt;&gt;"")),1))+1 &amp; ")")</f>
        <v>(6)</v>
      </c>
      <c r="J11" s="3">
        <v>0.84419999999999995</v>
      </c>
      <c r="K11" s="4" t="str" cm="1">
        <f t="array" ref="K11">IF(ISBLANK(J11),"","(" &amp; SUM(IF(J11&lt;_xlfn.UNIQUE(_xlfn._xlws.FILTER($J$4:$J$26,$J$4:$J$26&lt;&gt;"")),1))+1 &amp; ")")</f>
        <v>(7)</v>
      </c>
      <c r="L11" s="3">
        <v>12.8863</v>
      </c>
      <c r="M11" s="4" t="str" cm="1">
        <f t="array" ref="M11">IF(ISBLANK(L11),"","(" &amp; SUM(IF(L11&lt;_xlfn.UNIQUE(_xlfn._xlws.FILTER($L$4:$L$26,$L$4:$L$26&lt;&gt;"")),1))+1 &amp; ")")</f>
        <v>(7)</v>
      </c>
      <c r="N11" s="3">
        <v>3.4861</v>
      </c>
      <c r="O11" s="4" t="str" cm="1">
        <f t="array" ref="O11">IF(ISBLANK(N11),"","(" &amp; SUM(IF(N11&gt;_xlfn.UNIQUE(_xlfn._xlws.FILTER($N$4:$N$26,$N$4:$N$26&lt;&gt;"")),1))+1 &amp; ")")</f>
        <v>(10)</v>
      </c>
      <c r="P11" s="3">
        <v>2.8769</v>
      </c>
      <c r="Q11" s="4" t="str" cm="1">
        <f t="array" ref="Q11">IF(ISBLANK(P11),"","(" &amp; SUM(IF(P11&gt;_xlfn.UNIQUE(_xlfn._xlws.FILTER($P$4:$P$26,$P$4:$P$26&lt;&gt;"")),1))+1 &amp; ")")</f>
        <v>(7)</v>
      </c>
      <c r="R11" s="3">
        <v>3.4138999999999999</v>
      </c>
      <c r="S11" s="11" t="str" cm="1">
        <f t="array" ref="S11">IF(ISBLANK(R11),"","(" &amp; SUM(IF(R11&lt;_xlfn.UNIQUE(_xlfn._xlws.FILTER($R$4:$R$26,$R$4:$R$26&lt;&gt;"")),1))+1 &amp; ")")</f>
        <v>(5)</v>
      </c>
      <c r="T11" s="40">
        <v>0.83689999999999998</v>
      </c>
      <c r="U11" s="7" t="str" cm="1">
        <f t="array" ref="U11">IF(ISBLANK(T11),"","(" &amp; SUM(IF(T11&lt;_xlfn.UNIQUE(_xlfn._xlws.FILTER($T$4:$T$26,$T$4:$T$26&lt;&gt;"")),1))+1 &amp; ")")</f>
        <v>(8)</v>
      </c>
      <c r="V11" s="6">
        <v>0.79810000000000003</v>
      </c>
      <c r="W11" s="11" t="str" cm="1">
        <f t="array" ref="W11">IF(ISBLANK(V11),"","(" &amp; SUM(IF(V11&lt;_xlfn.UNIQUE(_xlfn._xlws.FILTER($V$4:$V$26,$V$4:$V$26&lt;&gt;"")),1))+1 &amp; ")")</f>
        <v>(8)</v>
      </c>
      <c r="X11" s="6">
        <v>0.79310000000000003</v>
      </c>
      <c r="Y11" s="7" t="str" cm="1">
        <f t="array" ref="Y11">IF(ISBLANK(X11),"","(" &amp; SUM(IF(X11&lt;_xlfn.UNIQUE(_xlfn._xlws.FILTER($X$4:$X$26,$X$4:$X$26&lt;&gt;"")),1))+1 &amp; ")")</f>
        <v>(6)</v>
      </c>
      <c r="Z11" s="6">
        <v>70.84</v>
      </c>
      <c r="AA11" s="11" t="str" cm="1">
        <f t="array" ref="AA11">IF(ISBLANK(Z11),"","(" &amp; SUM(IF(Z11&lt;_xlfn.UNIQUE(_xlfn._xlws.FILTER($Z$4:$Z$26,$Z$4:$Z$26&lt;&gt;"")),1))+1 &amp; ")")</f>
        <v>(6)</v>
      </c>
      <c r="AB11" s="6">
        <v>3.4358</v>
      </c>
      <c r="AC11" s="11" t="str" cm="1">
        <f t="array" ref="AC11">IF(ISBLANK(AB11),"","(" &amp; SUM(IF(AB11&lt;_xlfn.UNIQUE(_xlfn._xlws.FILTER($AB$4:$AB$26,$AB$4:$AB$26&lt;&gt;"")),1))+1 &amp; ")")</f>
        <v>(5)</v>
      </c>
      <c r="AD11" s="20">
        <f t="shared" ref="AD11:AD14" si="1">IF(ISBLANK(Z11),"",ROUND(((E11+G11)/2 + (I11+K11+M11+O11+Q11+S11)/6 + (U11+W11)/2 + (Y11+AA11)/2 + AC11)/-5,2))</f>
        <v>7.9</v>
      </c>
    </row>
    <row r="12" spans="1:30" x14ac:dyDescent="0.2">
      <c r="A12" s="21" cm="1">
        <f t="array" ref="A12">IF(OR(ISBLANK(AD12),AD12=""),"",SUM(IF(AD12&gt;_xlfn.UNIQUE(_xlfn._xlws.FILTER($AD$4:$AD$26,$AD$4:$AD$26&lt;&gt;"")),1))+1)</f>
        <v>9</v>
      </c>
      <c r="B12" s="2" t="s">
        <v>39</v>
      </c>
      <c r="C12" s="12"/>
      <c r="D12" s="6">
        <v>3.0478000000000001</v>
      </c>
      <c r="E12" s="4" t="str" cm="1">
        <f t="array" ref="E12">IF(ISBLANK(D12),"","(" &amp; SUM(IF(D12&lt;_xlfn.UNIQUE(_xlfn._xlws.FILTER($D$4:$D$26,$D$4:$D$26&lt;&gt;"")),1))+1 &amp; ")")</f>
        <v>(10)</v>
      </c>
      <c r="F12" s="3">
        <v>3.3060999999999998</v>
      </c>
      <c r="G12" s="11" t="str" cm="1">
        <f t="array" ref="G12">IF(ISBLANK(F12),"","(" &amp; SUM(IF(F12&lt;_xlfn.UNIQUE(_xlfn._xlws.FILTER($F$4:$F$26,$F$4:$F$26&lt;&gt;"")),1))+1 &amp; ")")</f>
        <v>(16)</v>
      </c>
      <c r="H12" s="6">
        <v>2.6238999999999999</v>
      </c>
      <c r="I12" s="4" t="str" cm="1">
        <f t="array" ref="I12">IF(ISBLANK(H12),"","(" &amp; SUM(IF(H12&lt;_xlfn.UNIQUE(_xlfn._xlws.FILTER($H$4:$H$26,$H$4:$H$26&lt;&gt;"")),1))+1 &amp; ")")</f>
        <v>(7)</v>
      </c>
      <c r="J12" s="3">
        <v>0.81469999999999998</v>
      </c>
      <c r="K12" s="4" t="str" cm="1">
        <f t="array" ref="K12">IF(ISBLANK(J12),"","(" &amp; SUM(IF(J12&lt;_xlfn.UNIQUE(_xlfn._xlws.FILTER($J$4:$J$26,$J$4:$J$26&lt;&gt;"")),1))+1 &amp; ")")</f>
        <v>(11)</v>
      </c>
      <c r="L12" s="3">
        <v>11.2934</v>
      </c>
      <c r="M12" s="4" t="str" cm="1">
        <f t="array" ref="M12">IF(ISBLANK(L12),"","(" &amp; SUM(IF(L12&lt;_xlfn.UNIQUE(_xlfn._xlws.FILTER($L$4:$L$26,$L$4:$L$26&lt;&gt;"")),1))+1 &amp; ")")</f>
        <v>(11)</v>
      </c>
      <c r="N12" s="3">
        <v>3.6459999999999999</v>
      </c>
      <c r="O12" s="4" t="str" cm="1">
        <f t="array" ref="O12">IF(ISBLANK(N12),"","(" &amp; SUM(IF(N12&gt;_xlfn.UNIQUE(_xlfn._xlws.FILTER($N$4:$N$26,$N$4:$N$26&lt;&gt;"")),1))+1 &amp; ")")</f>
        <v>(11)</v>
      </c>
      <c r="P12" s="3">
        <v>2.7078000000000002</v>
      </c>
      <c r="Q12" s="4" t="str" cm="1">
        <f t="array" ref="Q12">IF(ISBLANK(P12),"","(" &amp; SUM(IF(P12&gt;_xlfn.UNIQUE(_xlfn._xlws.FILTER($P$4:$P$26,$P$4:$P$26&lt;&gt;"")),1))+1 &amp; ")")</f>
        <v>(2)</v>
      </c>
      <c r="R12" s="3">
        <v>3.2164000000000001</v>
      </c>
      <c r="S12" s="11" t="str" cm="1">
        <f t="array" ref="S12">IF(ISBLANK(R12),"","(" &amp; SUM(IF(R12&lt;_xlfn.UNIQUE(_xlfn._xlws.FILTER($R$4:$R$26,$R$4:$R$26&lt;&gt;"")),1))+1 &amp; ")")</f>
        <v>(9)</v>
      </c>
      <c r="T12" s="40">
        <v>0.81699999999999995</v>
      </c>
      <c r="U12" s="7" t="str" cm="1">
        <f t="array" ref="U12">IF(ISBLANK(T12),"","(" &amp; SUM(IF(T12&lt;_xlfn.UNIQUE(_xlfn._xlws.FILTER($T$4:$T$26,$T$4:$T$26&lt;&gt;"")),1))+1 &amp; ")")</f>
        <v>(11)</v>
      </c>
      <c r="V12" s="6">
        <v>0.76800000000000002</v>
      </c>
      <c r="W12" s="11" t="str" cm="1">
        <f t="array" ref="W12">IF(ISBLANK(V12),"","(" &amp; SUM(IF(V12&lt;_xlfn.UNIQUE(_xlfn._xlws.FILTER($V$4:$V$26,$V$4:$V$26&lt;&gt;"")),1))+1 &amp; ")")</f>
        <v>(11)</v>
      </c>
      <c r="X12" s="6">
        <v>0.75580000000000003</v>
      </c>
      <c r="Y12" s="7" t="str" cm="1">
        <f t="array" ref="Y12">IF(ISBLANK(X12),"","(" &amp; SUM(IF(X12&lt;_xlfn.UNIQUE(_xlfn._xlws.FILTER($X$4:$X$26,$X$4:$X$26&lt;&gt;"")),1))+1 &amp; ")")</f>
        <v>(11)</v>
      </c>
      <c r="Z12" s="6">
        <v>67.67</v>
      </c>
      <c r="AA12" s="11" t="str" cm="1">
        <f t="array" ref="AA12">IF(ISBLANK(Z12),"","(" &amp; SUM(IF(Z12&lt;_xlfn.UNIQUE(_xlfn._xlws.FILTER($Z$4:$Z$26,$Z$4:$Z$26&lt;&gt;"")),1))+1 &amp; ")")</f>
        <v>(11)</v>
      </c>
      <c r="AB12" s="6">
        <v>3.3603999999999998</v>
      </c>
      <c r="AC12" s="11" t="str" cm="1">
        <f t="array" ref="AC12">IF(ISBLANK(AB12),"","(" &amp; SUM(IF(AB12&lt;_xlfn.UNIQUE(_xlfn._xlws.FILTER($AB$4:$AB$26,$AB$4:$AB$26&lt;&gt;"")),1))+1 &amp; ")")</f>
        <v>(9)</v>
      </c>
      <c r="AD12" s="20">
        <f t="shared" si="1"/>
        <v>10.5</v>
      </c>
    </row>
    <row r="13" spans="1:30" x14ac:dyDescent="0.2">
      <c r="A13" s="21" cm="1">
        <f t="array" ref="A13">IF(OR(ISBLANK(AD13),AD13=""),"",SUM(IF(AD13&gt;_xlfn.UNIQUE(_xlfn._xlws.FILTER($AD$4:$AD$26,$AD$4:$AD$26&lt;&gt;"")),1))+1)</f>
        <v>10</v>
      </c>
      <c r="B13" s="2" t="s">
        <v>42</v>
      </c>
      <c r="C13" s="12" t="s">
        <v>43</v>
      </c>
      <c r="D13" s="6">
        <v>2.9990000000000001</v>
      </c>
      <c r="E13" s="4" t="str" cm="1">
        <f t="array" ref="E13">IF(ISBLANK(D13),"","(" &amp; SUM(IF(D13&lt;_xlfn.UNIQUE(_xlfn._xlws.FILTER($D$4:$D$26,$D$4:$D$26&lt;&gt;"")),1))+1 &amp; ")")</f>
        <v>(12)</v>
      </c>
      <c r="F13" s="3">
        <v>3.6617999999999999</v>
      </c>
      <c r="G13" s="11" t="str" cm="1">
        <f t="array" ref="G13">IF(ISBLANK(F13),"","(" &amp; SUM(IF(F13&lt;_xlfn.UNIQUE(_xlfn._xlws.FILTER($F$4:$F$26,$F$4:$F$26&lt;&gt;"")),1))+1 &amp; ")")</f>
        <v>(7)</v>
      </c>
      <c r="H13" s="6">
        <v>2.3616999999999999</v>
      </c>
      <c r="I13" s="4" t="str" cm="1">
        <f t="array" ref="I13">IF(ISBLANK(H13),"","(" &amp; SUM(IF(H13&lt;_xlfn.UNIQUE(_xlfn._xlws.FILTER($H$4:$H$26,$H$4:$H$26&lt;&gt;"")),1))+1 &amp; ")")</f>
        <v>(11)</v>
      </c>
      <c r="J13" s="3">
        <v>0.80620000000000003</v>
      </c>
      <c r="K13" s="4" t="str" cm="1">
        <f t="array" ref="K13">IF(ISBLANK(J13),"","(" &amp; SUM(IF(J13&lt;_xlfn.UNIQUE(_xlfn._xlws.FILTER($J$4:$J$26,$J$4:$J$26&lt;&gt;"")),1))+1 &amp; ")")</f>
        <v>(12)</v>
      </c>
      <c r="L13" s="3">
        <v>12.7376</v>
      </c>
      <c r="M13" s="4" t="str" cm="1">
        <f t="array" ref="M13">IF(ISBLANK(L13),"","(" &amp; SUM(IF(L13&lt;_xlfn.UNIQUE(_xlfn._xlws.FILTER($L$4:$L$26,$L$4:$L$26&lt;&gt;"")),1))+1 &amp; ")")</f>
        <v>(8)</v>
      </c>
      <c r="N13" s="3">
        <v>4.0087999999999999</v>
      </c>
      <c r="O13" s="4" t="str" cm="1">
        <f t="array" ref="O13">IF(ISBLANK(N13),"","(" &amp; SUM(IF(N13&gt;_xlfn.UNIQUE(_xlfn._xlws.FILTER($N$4:$N$26,$N$4:$N$26&lt;&gt;"")),1))+1 &amp; ")")</f>
        <v>(14)</v>
      </c>
      <c r="P13" s="3">
        <v>3.5082</v>
      </c>
      <c r="Q13" s="4" t="str" cm="1">
        <f t="array" ref="Q13">IF(ISBLANK(P13),"","(" &amp; SUM(IF(P13&gt;_xlfn.UNIQUE(_xlfn._xlws.FILTER($P$4:$P$26,$P$4:$P$26&lt;&gt;"")),1))+1 &amp; ")")</f>
        <v>(17)</v>
      </c>
      <c r="R13" s="3">
        <v>3.1162000000000001</v>
      </c>
      <c r="S13" s="11" t="str" cm="1">
        <f t="array" ref="S13">IF(ISBLANK(R13),"","(" &amp; SUM(IF(R13&lt;_xlfn.UNIQUE(_xlfn._xlws.FILTER($R$4:$R$26,$R$4:$R$26&lt;&gt;"")),1))+1 &amp; ")")</f>
        <v>(11)</v>
      </c>
      <c r="T13" s="40">
        <v>0.7984</v>
      </c>
      <c r="U13" s="7" t="str" cm="1">
        <f t="array" ref="U13">IF(ISBLANK(T13),"","(" &amp; SUM(IF(T13&lt;_xlfn.UNIQUE(_xlfn._xlws.FILTER($T$4:$T$26,$T$4:$T$26&lt;&gt;"")),1))+1 &amp; ")")</f>
        <v>(12)</v>
      </c>
      <c r="V13" s="6">
        <v>0.74990000000000001</v>
      </c>
      <c r="W13" s="11" t="str" cm="1">
        <f t="array" ref="W13">IF(ISBLANK(V13),"","(" &amp; SUM(IF(V13&lt;_xlfn.UNIQUE(_xlfn._xlws.FILTER($V$4:$V$26,$V$4:$V$26&lt;&gt;"")),1))+1 &amp; ")")</f>
        <v>(13)</v>
      </c>
      <c r="X13" s="6">
        <v>0.71850000000000003</v>
      </c>
      <c r="Y13" s="7" t="str" cm="1">
        <f t="array" ref="Y13">IF(ISBLANK(X13),"","(" &amp; SUM(IF(X13&lt;_xlfn.UNIQUE(_xlfn._xlws.FILTER($X$4:$X$26,$X$4:$X$26&lt;&gt;"")),1))+1 &amp; ")")</f>
        <v>(13)</v>
      </c>
      <c r="Z13" s="6">
        <v>69.36</v>
      </c>
      <c r="AA13" s="11" t="str" cm="1">
        <f t="array" ref="AA13">IF(ISBLANK(Z13),"","(" &amp; SUM(IF(Z13&lt;_xlfn.UNIQUE(_xlfn._xlws.FILTER($Z$4:$Z$26,$Z$4:$Z$26&lt;&gt;"")),1))+1 &amp; ")")</f>
        <v>(8)</v>
      </c>
      <c r="AB13" s="6">
        <v>3.3346</v>
      </c>
      <c r="AC13" s="11" t="str" cm="1">
        <f t="array" ref="AC13">IF(ISBLANK(AB13),"","(" &amp; SUM(IF(AB13&lt;_xlfn.UNIQUE(_xlfn._xlws.FILTER($AB$4:$AB$26,$AB$4:$AB$26&lt;&gt;"")),1))+1 &amp; ")")</f>
        <v>(11)</v>
      </c>
      <c r="AD13" s="20">
        <f t="shared" si="1"/>
        <v>11.13</v>
      </c>
    </row>
    <row r="14" spans="1:30" x14ac:dyDescent="0.2">
      <c r="A14" s="21" cm="1">
        <f t="array" ref="A14">IF(OR(ISBLANK(AD14),AD14=""),"",SUM(IF(AD14&gt;_xlfn.UNIQUE(_xlfn._xlws.FILTER($AD$4:$AD$26,$AD$4:$AD$26&lt;&gt;"")),1))+1)</f>
        <v>11</v>
      </c>
      <c r="B14" s="2" t="s">
        <v>40</v>
      </c>
      <c r="C14" s="12" t="s">
        <v>41</v>
      </c>
      <c r="D14" s="6">
        <v>2.9636</v>
      </c>
      <c r="E14" s="4" t="str" cm="1">
        <f t="array" ref="E14">IF(ISBLANK(D14),"","(" &amp; SUM(IF(D14&lt;_xlfn.UNIQUE(_xlfn._xlws.FILTER($D$4:$D$26,$D$4:$D$26&lt;&gt;"")),1))+1 &amp; ")")</f>
        <v>(17)</v>
      </c>
      <c r="F14" s="3">
        <v>3.3437000000000001</v>
      </c>
      <c r="G14" s="11" t="str" cm="1">
        <f t="array" ref="G14">IF(ISBLANK(F14),"","(" &amp; SUM(IF(F14&lt;_xlfn.UNIQUE(_xlfn._xlws.FILTER($F$4:$F$26,$F$4:$F$26&lt;&gt;"")),1))+1 &amp; ")")</f>
        <v>(14)</v>
      </c>
      <c r="H14" s="6">
        <v>2.4003999999999999</v>
      </c>
      <c r="I14" s="4" t="str" cm="1">
        <f t="array" ref="I14">IF(ISBLANK(H14),"","(" &amp; SUM(IF(H14&lt;_xlfn.UNIQUE(_xlfn._xlws.FILTER($H$4:$H$26,$H$4:$H$26&lt;&gt;"")),1))+1 &amp; ")")</f>
        <v>(10)</v>
      </c>
      <c r="J14" s="3">
        <v>0.82399999999999995</v>
      </c>
      <c r="K14" s="4" t="str" cm="1">
        <f t="array" ref="K14">IF(ISBLANK(J14),"","(" &amp; SUM(IF(J14&lt;_xlfn.UNIQUE(_xlfn._xlws.FILTER($J$4:$J$26,$J$4:$J$26&lt;&gt;"")),1))+1 &amp; ")")</f>
        <v>(9)</v>
      </c>
      <c r="L14" s="3">
        <v>12.061500000000001</v>
      </c>
      <c r="M14" s="4" t="str" cm="1">
        <f t="array" ref="M14">IF(ISBLANK(L14),"","(" &amp; SUM(IF(L14&lt;_xlfn.UNIQUE(_xlfn._xlws.FILTER($L$4:$L$26,$L$4:$L$26&lt;&gt;"")),1))+1 &amp; ")")</f>
        <v>(9)</v>
      </c>
      <c r="N14" s="3">
        <v>3.3264999999999998</v>
      </c>
      <c r="O14" s="4" t="str" cm="1">
        <f t="array" ref="O14">IF(ISBLANK(N14),"","(" &amp; SUM(IF(N14&gt;_xlfn.UNIQUE(_xlfn._xlws.FILTER($N$4:$N$26,$N$4:$N$26&lt;&gt;"")),1))+1 &amp; ")")</f>
        <v>(8)</v>
      </c>
      <c r="P14" s="3">
        <v>2.9523000000000001</v>
      </c>
      <c r="Q14" s="4" t="str" cm="1">
        <f t="array" ref="Q14">IF(ISBLANK(P14),"","(" &amp; SUM(IF(P14&gt;_xlfn.UNIQUE(_xlfn._xlws.FILTER($P$4:$P$26,$P$4:$P$26&lt;&gt;"")),1))+1 &amp; ")")</f>
        <v>(9)</v>
      </c>
      <c r="R14" s="3">
        <v>3.1352000000000002</v>
      </c>
      <c r="S14" s="11" t="str" cm="1">
        <f t="array" ref="S14">IF(ISBLANK(R14),"","(" &amp; SUM(IF(R14&lt;_xlfn.UNIQUE(_xlfn._xlws.FILTER($R$4:$R$26,$R$4:$R$26&lt;&gt;"")),1))+1 &amp; ")")</f>
        <v>(10)</v>
      </c>
      <c r="T14" s="40">
        <v>0.82210000000000005</v>
      </c>
      <c r="U14" s="7" t="str" cm="1">
        <f t="array" ref="U14">IF(ISBLANK(T14),"","(" &amp; SUM(IF(T14&lt;_xlfn.UNIQUE(_xlfn._xlws.FILTER($T$4:$T$26,$T$4:$T$26&lt;&gt;"")),1))+1 &amp; ")")</f>
        <v>(10)</v>
      </c>
      <c r="V14" s="6">
        <v>0.78559999999999997</v>
      </c>
      <c r="W14" s="11" t="str" cm="1">
        <f t="array" ref="W14">IF(ISBLANK(V14),"","(" &amp; SUM(IF(V14&lt;_xlfn.UNIQUE(_xlfn._xlws.FILTER($V$4:$V$26,$V$4:$V$26&lt;&gt;"")),1))+1 &amp; ")")</f>
        <v>(10)</v>
      </c>
      <c r="X14" s="6">
        <v>0.7661</v>
      </c>
      <c r="Y14" s="7" t="str" cm="1">
        <f t="array" ref="Y14">IF(ISBLANK(X14),"","(" &amp; SUM(IF(X14&lt;_xlfn.UNIQUE(_xlfn._xlws.FILTER($X$4:$X$26,$X$4:$X$26&lt;&gt;"")),1))+1 &amp; ")")</f>
        <v>(10)</v>
      </c>
      <c r="Z14" s="6">
        <v>68.12</v>
      </c>
      <c r="AA14" s="11" t="str" cm="1">
        <f t="array" ref="AA14">IF(ISBLANK(Z14),"","(" &amp; SUM(IF(Z14&lt;_xlfn.UNIQUE(_xlfn._xlws.FILTER($Z$4:$Z$26,$Z$4:$Z$26&lt;&gt;"")),1))+1 &amp; ")")</f>
        <v>(9)</v>
      </c>
      <c r="AB14" s="6">
        <v>3.2408000000000001</v>
      </c>
      <c r="AC14" s="11" t="str" cm="1">
        <f t="array" ref="AC14">IF(ISBLANK(AB14),"","(" &amp; SUM(IF(AB14&lt;_xlfn.UNIQUE(_xlfn._xlws.FILTER($AB$4:$AB$26,$AB$4:$AB$26&lt;&gt;"")),1))+1 &amp; ")")</f>
        <v>(13)</v>
      </c>
      <c r="AD14" s="20">
        <f t="shared" si="1"/>
        <v>11.43</v>
      </c>
    </row>
    <row r="15" spans="1:30" x14ac:dyDescent="0.2">
      <c r="A15" s="21" cm="1">
        <f t="array" ref="A15">IF(OR(ISBLANK(AD15),AD15=""),"",SUM(IF(AD15&gt;_xlfn.UNIQUE(_xlfn._xlws.FILTER($AD$4:$AD$26,$AD$4:$AD$26&lt;&gt;"")),1))+1)</f>
        <v>12</v>
      </c>
      <c r="B15" s="2" t="s">
        <v>44</v>
      </c>
      <c r="C15" s="12"/>
      <c r="D15" s="6">
        <v>2.9981</v>
      </c>
      <c r="E15" s="4" t="str" cm="1">
        <f t="array" ref="E15">IF(ISBLANK(D15),"","(" &amp; SUM(IF(D15&lt;_xlfn.UNIQUE(_xlfn._xlws.FILTER($D$4:$D$26,$D$4:$D$26&lt;&gt;"")),1))+1 &amp; ")")</f>
        <v>(13)</v>
      </c>
      <c r="F15" s="3">
        <v>2.6189</v>
      </c>
      <c r="G15" s="11" t="str" cm="1">
        <f t="array" ref="G15">IF(ISBLANK(F15),"","(" &amp; SUM(IF(F15&lt;_xlfn.UNIQUE(_xlfn._xlws.FILTER($F$4:$F$26,$F$4:$F$26&lt;&gt;"")),1))+1 &amp; ")")</f>
        <v>(21)</v>
      </c>
      <c r="H15" s="6">
        <v>2.2408000000000001</v>
      </c>
      <c r="I15" s="4" t="str" cm="1">
        <f t="array" ref="I15">IF(ISBLANK(H15),"","(" &amp; SUM(IF(H15&lt;_xlfn.UNIQUE(_xlfn._xlws.FILTER($H$4:$H$26,$H$4:$H$26&lt;&gt;"")),1))+1 &amp; ")")</f>
        <v>(12)</v>
      </c>
      <c r="J15" s="3">
        <v>0.82299999999999995</v>
      </c>
      <c r="K15" s="4" t="str" cm="1">
        <f t="array" ref="K15">IF(ISBLANK(J15),"","(" &amp; SUM(IF(J15&lt;_xlfn.UNIQUE(_xlfn._xlws.FILTER($J$4:$J$26,$J$4:$J$26&lt;&gt;"")),1))+1 &amp; ")")</f>
        <v>(10)</v>
      </c>
      <c r="L15" s="3">
        <v>10.4595</v>
      </c>
      <c r="M15" s="4" t="str" cm="1">
        <f t="array" ref="M15">IF(ISBLANK(L15),"","(" &amp; SUM(IF(L15&lt;_xlfn.UNIQUE(_xlfn._xlws.FILTER($L$4:$L$26,$L$4:$L$26&lt;&gt;"")),1))+1 &amp; ")")</f>
        <v>(15)</v>
      </c>
      <c r="N15" s="3">
        <v>3.3336000000000001</v>
      </c>
      <c r="O15" s="4" t="str" cm="1">
        <f t="array" ref="O15">IF(ISBLANK(N15),"","(" &amp; SUM(IF(N15&gt;_xlfn.UNIQUE(_xlfn._xlws.FILTER($N$4:$N$26,$N$4:$N$26&lt;&gt;"")),1))+1 &amp; ")")</f>
        <v>(9)</v>
      </c>
      <c r="P15" s="3">
        <v>3.3696999999999999</v>
      </c>
      <c r="Q15" s="4" t="str" cm="1">
        <f t="array" ref="Q15">IF(ISBLANK(P15),"","(" &amp; SUM(IF(P15&gt;_xlfn.UNIQUE(_xlfn._xlws.FILTER($P$4:$P$26,$P$4:$P$26&lt;&gt;"")),1))+1 &amp; ")")</f>
        <v>(14)</v>
      </c>
      <c r="R15" s="3">
        <v>2.8458000000000001</v>
      </c>
      <c r="S15" s="11" t="str" cm="1">
        <f t="array" ref="S15">IF(ISBLANK(R15),"","(" &amp; SUM(IF(R15&lt;_xlfn.UNIQUE(_xlfn._xlws.FILTER($R$4:$R$26,$R$4:$R$26&lt;&gt;"")),1))+1 &amp; ")")</f>
        <v>(14)</v>
      </c>
      <c r="T15" s="40">
        <v>0.84130000000000005</v>
      </c>
      <c r="U15" s="7" t="str" cm="1">
        <f t="array" ref="U15">IF(ISBLANK(T15),"","(" &amp; SUM(IF(T15&lt;_xlfn.UNIQUE(_xlfn._xlws.FILTER($T$4:$T$26,$T$4:$T$26&lt;&gt;"")),1))+1 &amp; ")")</f>
        <v>(6)</v>
      </c>
      <c r="V15" s="6">
        <v>0.80179999999999996</v>
      </c>
      <c r="W15" s="11" t="str" cm="1">
        <f t="array" ref="W15">IF(ISBLANK(V15),"","(" &amp; SUM(IF(V15&lt;_xlfn.UNIQUE(_xlfn._xlws.FILTER($V$4:$V$26,$V$4:$V$26&lt;&gt;"")),1))+1 &amp; ")")</f>
        <v>(7)</v>
      </c>
      <c r="X15" s="6">
        <v>0.7762</v>
      </c>
      <c r="Y15" s="7" t="str" cm="1">
        <f t="array" ref="Y15">IF(ISBLANK(X15),"","(" &amp; SUM(IF(X15&lt;_xlfn.UNIQUE(_xlfn._xlws.FILTER($X$4:$X$26,$X$4:$X$26&lt;&gt;"")),1))+1 &amp; ")")</f>
        <v>(8)</v>
      </c>
      <c r="Z15" s="6">
        <v>67.86</v>
      </c>
      <c r="AA15" s="11" t="str" cm="1">
        <f t="array" ref="AA15">IF(ISBLANK(Z15),"","(" &amp; SUM(IF(Z15&lt;_xlfn.UNIQUE(_xlfn._xlws.FILTER($Z$4:$Z$26,$Z$4:$Z$26&lt;&gt;"")),1))+1 &amp; ")")</f>
        <v>(10)</v>
      </c>
      <c r="AB15" s="6">
        <v>2.8746</v>
      </c>
      <c r="AC15" s="11" t="str" cm="1">
        <f t="array" ref="AC15">IF(ISBLANK(AB15),"","(" &amp; SUM(IF(AB15&lt;_xlfn.UNIQUE(_xlfn._xlws.FILTER($AB$4:$AB$26,$AB$4:$AB$26&lt;&gt;"")),1))+1 &amp; ")")</f>
        <v>(21)</v>
      </c>
      <c r="AD15" s="20">
        <f>IF(ISBLANK(Z15),"",ROUND(((E15+G15)/2 + (I15+K15+M15+O15+Q15+S15)/6 + (U15+W15)/2 + (Y15+AA15)/2 + AC15)/-5,2))</f>
        <v>13.17</v>
      </c>
    </row>
    <row r="16" spans="1:30" x14ac:dyDescent="0.2">
      <c r="A16" s="21" cm="1">
        <f t="array" ref="A16">IF(OR(ISBLANK(AD16),AD16=""),"",SUM(IF(AD16&gt;_xlfn.UNIQUE(_xlfn._xlws.FILTER($AD$4:$AD$26,$AD$4:$AD$26&lt;&gt;"")),1))+1)</f>
        <v>13</v>
      </c>
      <c r="B16" s="2" t="s">
        <v>46</v>
      </c>
      <c r="C16" s="12"/>
      <c r="D16" s="6">
        <v>3.125</v>
      </c>
      <c r="E16" s="4" t="str" cm="1">
        <f t="array" ref="E16">IF(ISBLANK(D16),"","(" &amp; SUM(IF(D16&lt;_xlfn.UNIQUE(_xlfn._xlws.FILTER($D$4:$D$26,$D$4:$D$26&lt;&gt;"")),1))+1 &amp; ")")</f>
        <v>(2)</v>
      </c>
      <c r="F16" s="3">
        <v>4.0810000000000004</v>
      </c>
      <c r="G16" s="11" t="str" cm="1">
        <f t="array" ref="G16">IF(ISBLANK(F16),"","(" &amp; SUM(IF(F16&lt;_xlfn.UNIQUE(_xlfn._xlws.FILTER($F$4:$F$26,$F$4:$F$26&lt;&gt;"")),1))+1 &amp; ")")</f>
        <v>(1)</v>
      </c>
      <c r="H16" s="6">
        <v>1.9636</v>
      </c>
      <c r="I16" s="4" t="str" cm="1">
        <f t="array" ref="I16">IF(ISBLANK(H16),"","(" &amp; SUM(IF(H16&lt;_xlfn.UNIQUE(_xlfn._xlws.FILTER($H$4:$H$26,$H$4:$H$26&lt;&gt;"")),1))+1 &amp; ")")</f>
        <v>(19)</v>
      </c>
      <c r="J16" s="3">
        <v>0.77370000000000005</v>
      </c>
      <c r="K16" s="4" t="str" cm="1">
        <f t="array" ref="K16">IF(ISBLANK(J16),"","(" &amp; SUM(IF(J16&lt;_xlfn.UNIQUE(_xlfn._xlws.FILTER($J$4:$J$26,$J$4:$J$26&lt;&gt;"")),1))+1 &amp; ")")</f>
        <v>(17)</v>
      </c>
      <c r="L16" s="3">
        <v>7.6916000000000002</v>
      </c>
      <c r="M16" s="4" t="str" cm="1">
        <f t="array" ref="M16">IF(ISBLANK(L16),"","(" &amp; SUM(IF(L16&lt;_xlfn.UNIQUE(_xlfn._xlws.FILTER($L$4:$L$26,$L$4:$L$26&lt;&gt;"")),1))+1 &amp; ")")</f>
        <v>(20)</v>
      </c>
      <c r="N16" s="3">
        <v>4.8707000000000003</v>
      </c>
      <c r="O16" s="4" t="str" cm="1">
        <f t="array" ref="O16">IF(ISBLANK(N16),"","(" &amp; SUM(IF(N16&gt;_xlfn.UNIQUE(_xlfn._xlws.FILTER($N$4:$N$26,$N$4:$N$26&lt;&gt;"")),1))+1 &amp; ")")</f>
        <v>(20)</v>
      </c>
      <c r="P16" s="3">
        <v>4.5092999999999996</v>
      </c>
      <c r="Q16" s="4" t="str" cm="1">
        <f t="array" ref="Q16">IF(ISBLANK(P16),"","(" &amp; SUM(IF(P16&gt;_xlfn.UNIQUE(_xlfn._xlws.FILTER($P$4:$P$26,$P$4:$P$26&lt;&gt;"")),1))+1 &amp; ")")</f>
        <v>(20)</v>
      </c>
      <c r="R16" s="3">
        <v>2.7172000000000001</v>
      </c>
      <c r="S16" s="11" t="str" cm="1">
        <f t="array" ref="S16">IF(ISBLANK(R16),"","(" &amp; SUM(IF(R16&lt;_xlfn.UNIQUE(_xlfn._xlws.FILTER($R$4:$R$26,$R$4:$R$26&lt;&gt;"")),1))+1 &amp; ")")</f>
        <v>(17)</v>
      </c>
      <c r="T16" s="40">
        <v>0.75580000000000003</v>
      </c>
      <c r="U16" s="7" t="str" cm="1">
        <f t="array" ref="U16">IF(ISBLANK(T16),"","(" &amp; SUM(IF(T16&lt;_xlfn.UNIQUE(_xlfn._xlws.FILTER($T$4:$T$26,$T$4:$T$26&lt;&gt;"")),1))+1 &amp; ")")</f>
        <v>(20)</v>
      </c>
      <c r="V16" s="6">
        <v>0.71750000000000003</v>
      </c>
      <c r="W16" s="11" t="str" cm="1">
        <f t="array" ref="W16">IF(ISBLANK(V16),"","(" &amp; SUM(IF(V16&lt;_xlfn.UNIQUE(_xlfn._xlws.FILTER($V$4:$V$26,$V$4:$V$26&lt;&gt;"")),1))+1 &amp; ")")</f>
        <v>(17)</v>
      </c>
      <c r="X16" s="6">
        <v>0.61209999999999998</v>
      </c>
      <c r="Y16" s="7" t="str" cm="1">
        <f t="array" ref="Y16">IF(ISBLANK(X16),"","(" &amp; SUM(IF(X16&lt;_xlfn.UNIQUE(_xlfn._xlws.FILTER($X$4:$X$26,$X$4:$X$26&lt;&gt;"")),1))+1 &amp; ")")</f>
        <v>(21)</v>
      </c>
      <c r="Z16" s="6">
        <v>62.769999999999996</v>
      </c>
      <c r="AA16" s="11" t="str" cm="1">
        <f t="array" ref="AA16">IF(ISBLANK(Z16),"","(" &amp; SUM(IF(Z16&lt;_xlfn.UNIQUE(_xlfn._xlws.FILTER($Z$4:$Z$26,$Z$4:$Z$26&lt;&gt;"")),1))+1 &amp; ")")</f>
        <v>(20)</v>
      </c>
      <c r="AB16" s="6">
        <v>3.3925000000000001</v>
      </c>
      <c r="AC16" s="11" t="str" cm="1">
        <f t="array" ref="AC16">IF(ISBLANK(AB16),"","(" &amp; SUM(IF(AB16&lt;_xlfn.UNIQUE(_xlfn._xlws.FILTER($AB$4:$AB$26,$AB$4:$AB$26&lt;&gt;"")),1))+1 &amp; ")")</f>
        <v>(8)</v>
      </c>
      <c r="AD16" s="20">
        <f t="shared" si="0"/>
        <v>13.47</v>
      </c>
    </row>
    <row r="17" spans="1:31" x14ac:dyDescent="0.2">
      <c r="A17" s="21" cm="1">
        <f t="array" ref="A17">IF(OR(ISBLANK(AD17),AD17=""),"",SUM(IF(AD17&gt;_xlfn.UNIQUE(_xlfn._xlws.FILTER($AD$4:$AD$26,$AD$4:$AD$26&lt;&gt;"")),1))+1)</f>
        <v>14</v>
      </c>
      <c r="B17" s="2" t="s">
        <v>47</v>
      </c>
      <c r="C17" s="12" t="s">
        <v>48</v>
      </c>
      <c r="D17" s="6">
        <v>2.9621</v>
      </c>
      <c r="E17" s="4" t="str" cm="1">
        <f t="array" ref="E17">IF(ISBLANK(D17),"","(" &amp; SUM(IF(D17&lt;_xlfn.UNIQUE(_xlfn._xlws.FILTER($D$4:$D$26,$D$4:$D$26&lt;&gt;"")),1))+1 &amp; ")")</f>
        <v>(18)</v>
      </c>
      <c r="F17" s="3">
        <v>3.4653999999999998</v>
      </c>
      <c r="G17" s="11" t="str" cm="1">
        <f t="array" ref="G17">IF(ISBLANK(F17),"","(" &amp; SUM(IF(F17&lt;_xlfn.UNIQUE(_xlfn._xlws.FILTER($F$4:$F$26,$F$4:$F$26&lt;&gt;"")),1))+1 &amp; ")")</f>
        <v>(13)</v>
      </c>
      <c r="H17" s="6">
        <v>2.1070000000000002</v>
      </c>
      <c r="I17" s="4" t="str" cm="1">
        <f t="array" ref="I17">IF(ISBLANK(H17),"","(" &amp; SUM(IF(H17&lt;_xlfn.UNIQUE(_xlfn._xlws.FILTER($H$4:$H$26,$H$4:$H$26&lt;&gt;"")),1))+1 &amp; ")")</f>
        <v>(16)</v>
      </c>
      <c r="J17" s="3">
        <v>0.78290000000000004</v>
      </c>
      <c r="K17" s="4" t="str" cm="1">
        <f t="array" ref="K17">IF(ISBLANK(J17),"","(" &amp; SUM(IF(J17&lt;_xlfn.UNIQUE(_xlfn._xlws.FILTER($J$4:$J$26,$J$4:$J$26&lt;&gt;"")),1))+1 &amp; ")")</f>
        <v>(14)</v>
      </c>
      <c r="L17" s="3">
        <v>10.9491</v>
      </c>
      <c r="M17" s="4" t="str" cm="1">
        <f t="array" ref="M17">IF(ISBLANK(L17),"","(" &amp; SUM(IF(L17&lt;_xlfn.UNIQUE(_xlfn._xlws.FILTER($L$4:$L$26,$L$4:$L$26&lt;&gt;"")),1))+1 &amp; ")")</f>
        <v>(13)</v>
      </c>
      <c r="N17" s="3">
        <v>4.4577</v>
      </c>
      <c r="O17" s="4" t="str" cm="1">
        <f t="array" ref="O17">IF(ISBLANK(N17),"","(" &amp; SUM(IF(N17&gt;_xlfn.UNIQUE(_xlfn._xlws.FILTER($N$4:$N$26,$N$4:$N$26&lt;&gt;"")),1))+1 &amp; ")")</f>
        <v>(16)</v>
      </c>
      <c r="P17" s="3">
        <v>3.7810999999999999</v>
      </c>
      <c r="Q17" s="4" t="str" cm="1">
        <f t="array" ref="Q17">IF(ISBLANK(P17),"","(" &amp; SUM(IF(P17&gt;_xlfn.UNIQUE(_xlfn._xlws.FILTER($P$4:$P$26,$P$4:$P$26&lt;&gt;"")),1))+1 &amp; ")")</f>
        <v>(19)</v>
      </c>
      <c r="R17" s="3">
        <v>2.7765</v>
      </c>
      <c r="S17" s="11" t="str" cm="1">
        <f t="array" ref="S17">IF(ISBLANK(R17),"","(" &amp; SUM(IF(R17&lt;_xlfn.UNIQUE(_xlfn._xlws.FILTER($R$4:$R$26,$R$4:$R$26&lt;&gt;"")),1))+1 &amp; ")")</f>
        <v>(16)</v>
      </c>
      <c r="T17" s="40">
        <v>0.78480000000000005</v>
      </c>
      <c r="U17" s="7" t="str" cm="1">
        <f t="array" ref="U17">IF(ISBLANK(T17),"","(" &amp; SUM(IF(T17&lt;_xlfn.UNIQUE(_xlfn._xlws.FILTER($T$4:$T$26,$T$4:$T$26&lt;&gt;"")),1))+1 &amp; ")")</f>
        <v>(13)</v>
      </c>
      <c r="V17" s="6">
        <v>0.74709999999999999</v>
      </c>
      <c r="W17" s="11" t="str" cm="1">
        <f t="array" ref="W17">IF(ISBLANK(V17),"","(" &amp; SUM(IF(V17&lt;_xlfn.UNIQUE(_xlfn._xlws.FILTER($V$4:$V$26,$V$4:$V$26&lt;&gt;"")),1))+1 &amp; ")")</f>
        <v>(14)</v>
      </c>
      <c r="X17" s="6">
        <v>0.69450000000000001</v>
      </c>
      <c r="Y17" s="7" t="str" cm="1">
        <f t="array" ref="Y17">IF(ISBLANK(X17),"","(" &amp; SUM(IF(X17&lt;_xlfn.UNIQUE(_xlfn._xlws.FILTER($X$4:$X$26,$X$4:$X$26&lt;&gt;"")),1))+1 &amp; ")")</f>
        <v>(17)</v>
      </c>
      <c r="Z17" s="6">
        <v>66.06</v>
      </c>
      <c r="AA17" s="11" t="str" cm="1">
        <f t="array" ref="AA17">IF(ISBLANK(Z17),"","(" &amp; SUM(IF(Z17&lt;_xlfn.UNIQUE(_xlfn._xlws.FILTER($Z$4:$Z$26,$Z$4:$Z$26&lt;&gt;"")),1))+1 &amp; ")")</f>
        <v>(14)</v>
      </c>
      <c r="AB17" s="6">
        <v>3.3233000000000001</v>
      </c>
      <c r="AC17" s="11" t="str" cm="1">
        <f t="array" ref="AC17">IF(ISBLANK(AB17),"","(" &amp; SUM(IF(AB17&lt;_xlfn.UNIQUE(_xlfn._xlws.FILTER($AB$4:$AB$26,$AB$4:$AB$26&lt;&gt;"")),1))+1 &amp; ")")</f>
        <v>(12)</v>
      </c>
      <c r="AD17" s="20">
        <f t="shared" ref="AD17:AD22" si="2">IF(ISBLANK(Z17),"",ROUND(((E17+G17)/2 + (I17+K17+M17+O17+Q17+S17)/6 + (U17+W17)/2 + (Y17+AA17)/2 + AC17)/-5,2))</f>
        <v>14.43</v>
      </c>
    </row>
    <row r="18" spans="1:31" x14ac:dyDescent="0.2">
      <c r="A18" s="21" cm="1">
        <f t="array" ref="A18">IF(OR(ISBLANK(AD18),AD18=""),"",SUM(IF(AD18&gt;_xlfn.UNIQUE(_xlfn._xlws.FILTER($AD$4:$AD$26,$AD$4:$AD$26&lt;&gt;"")),1))+1)</f>
        <v>15</v>
      </c>
      <c r="B18" s="2" t="s">
        <v>45</v>
      </c>
      <c r="C18" s="12"/>
      <c r="D18" s="6">
        <v>2.9579</v>
      </c>
      <c r="E18" s="4" t="str" cm="1">
        <f t="array" ref="E18">IF(ISBLANK(D18),"","(" &amp; SUM(IF(D18&lt;_xlfn.UNIQUE(_xlfn._xlws.FILTER($D$4:$D$26,$D$4:$D$26&lt;&gt;"")),1))+1 &amp; ")")</f>
        <v>(19)</v>
      </c>
      <c r="F18" s="3">
        <v>3.1162000000000001</v>
      </c>
      <c r="G18" s="11" t="str" cm="1">
        <f t="array" ref="G18">IF(ISBLANK(F18),"","(" &amp; SUM(IF(F18&lt;_xlfn.UNIQUE(_xlfn._xlws.FILTER($F$4:$F$26,$F$4:$F$26&lt;&gt;"")),1))+1 &amp; ")")</f>
        <v>(18)</v>
      </c>
      <c r="H18" s="6">
        <v>2.2046999999999999</v>
      </c>
      <c r="I18" s="4" t="str" cm="1">
        <f t="array" ref="I18">IF(ISBLANK(H18),"","(" &amp; SUM(IF(H18&lt;_xlfn.UNIQUE(_xlfn._xlws.FILTER($H$4:$H$26,$H$4:$H$26&lt;&gt;"")),1))+1 &amp; ")")</f>
        <v>(13)</v>
      </c>
      <c r="J18" s="3">
        <v>0.7913</v>
      </c>
      <c r="K18" s="4" t="str" cm="1">
        <f t="array" ref="K18">IF(ISBLANK(J18),"","(" &amp; SUM(IF(J18&lt;_xlfn.UNIQUE(_xlfn._xlws.FILTER($J$4:$J$26,$J$4:$J$26&lt;&gt;"")),1))+1 &amp; ")")</f>
        <v>(13)</v>
      </c>
      <c r="L18" s="3">
        <v>11.1067</v>
      </c>
      <c r="M18" s="4" t="str" cm="1">
        <f t="array" ref="M18">IF(ISBLANK(L18),"","(" &amp; SUM(IF(L18&lt;_xlfn.UNIQUE(_xlfn._xlws.FILTER($L$4:$L$26,$L$4:$L$26&lt;&gt;"")),1))+1 &amp; ")")</f>
        <v>(12)</v>
      </c>
      <c r="N18" s="3">
        <v>3.9725000000000001</v>
      </c>
      <c r="O18" s="4" t="str" cm="1">
        <f t="array" ref="O18">IF(ISBLANK(N18),"","(" &amp; SUM(IF(N18&gt;_xlfn.UNIQUE(_xlfn._xlws.FILTER($N$4:$N$26,$N$4:$N$26&lt;&gt;"")),1))+1 &amp; ")")</f>
        <v>(12)</v>
      </c>
      <c r="P18" s="3">
        <v>3.1800999999999999</v>
      </c>
      <c r="Q18" s="4" t="str" cm="1">
        <f t="array" ref="Q18">IF(ISBLANK(P18),"","(" &amp; SUM(IF(P18&gt;_xlfn.UNIQUE(_xlfn._xlws.FILTER($P$4:$P$26,$P$4:$P$26&lt;&gt;"")),1))+1 &amp; ")")</f>
        <v>(12)</v>
      </c>
      <c r="R18" s="3">
        <v>2.9710000000000001</v>
      </c>
      <c r="S18" s="11" t="str" cm="1">
        <f t="array" ref="S18">IF(ISBLANK(R18),"","(" &amp; SUM(IF(R18&lt;_xlfn.UNIQUE(_xlfn._xlws.FILTER($R$4:$R$26,$R$4:$R$26&lt;&gt;"")),1))+1 &amp; ")")</f>
        <v>(12)</v>
      </c>
      <c r="T18" s="40">
        <v>0.7833</v>
      </c>
      <c r="U18" s="7" t="str" cm="1">
        <f t="array" ref="U18">IF(ISBLANK(T18),"","(" &amp; SUM(IF(T18&lt;_xlfn.UNIQUE(_xlfn._xlws.FILTER($T$4:$T$26,$T$4:$T$26&lt;&gt;"")),1))+1 &amp; ")")</f>
        <v>(14)</v>
      </c>
      <c r="V18" s="6">
        <v>0.75149999999999995</v>
      </c>
      <c r="W18" s="11" t="str" cm="1">
        <f t="array" ref="W18">IF(ISBLANK(V18),"","(" &amp; SUM(IF(V18&lt;_xlfn.UNIQUE(_xlfn._xlws.FILTER($V$4:$V$26,$V$4:$V$26&lt;&gt;"")),1))+1 &amp; ")")</f>
        <v>(12)</v>
      </c>
      <c r="X18" s="6">
        <v>0.71799999999999997</v>
      </c>
      <c r="Y18" s="7" t="str" cm="1">
        <f t="array" ref="Y18">IF(ISBLANK(X18),"","(" &amp; SUM(IF(X18&lt;_xlfn.UNIQUE(_xlfn._xlws.FILTER($X$4:$X$26,$X$4:$X$26&lt;&gt;"")),1))+1 &amp; ")")</f>
        <v>(14)</v>
      </c>
      <c r="Z18" s="6">
        <v>67.150000000000006</v>
      </c>
      <c r="AA18" s="11" t="str" cm="1">
        <f t="array" ref="AA18">IF(ISBLANK(Z18),"","(" &amp; SUM(IF(Z18&lt;_xlfn.UNIQUE(_xlfn._xlws.FILTER($Z$4:$Z$26,$Z$4:$Z$26&lt;&gt;"")),1))+1 &amp; ")")</f>
        <v>(13)</v>
      </c>
      <c r="AB18" s="6">
        <v>3.06</v>
      </c>
      <c r="AC18" s="11" t="str" cm="1">
        <f t="array" ref="AC18">IF(ISBLANK(AB18),"","(" &amp; SUM(IF(AB18&lt;_xlfn.UNIQUE(_xlfn._xlws.FILTER($AB$4:$AB$26,$AB$4:$AB$26&lt;&gt;"")),1))+1 &amp; ")")</f>
        <v>(17)</v>
      </c>
      <c r="AD18" s="20">
        <f t="shared" si="2"/>
        <v>14.87</v>
      </c>
    </row>
    <row r="19" spans="1:31" x14ac:dyDescent="0.2">
      <c r="A19" s="21" cm="1">
        <f t="array" ref="A19">IF(OR(ISBLANK(AD19),AD19=""),"",SUM(IF(AD19&gt;_xlfn.UNIQUE(_xlfn._xlws.FILTER($AD$4:$AD$26,$AD$4:$AD$26&lt;&gt;"")),1))+1)</f>
        <v>16</v>
      </c>
      <c r="B19" s="2" t="s">
        <v>49</v>
      </c>
      <c r="C19" s="12" t="s">
        <v>50</v>
      </c>
      <c r="D19" s="6">
        <v>2.8978000000000002</v>
      </c>
      <c r="E19" s="4" t="str" cm="1">
        <f t="array" ref="E19">IF(ISBLANK(D19),"","(" &amp; SUM(IF(D19&lt;_xlfn.UNIQUE(_xlfn._xlws.FILTER($D$4:$D$26,$D$4:$D$26&lt;&gt;"")),1))+1 &amp; ")")</f>
        <v>(21)</v>
      </c>
      <c r="F19" s="3">
        <v>3.2547000000000001</v>
      </c>
      <c r="G19" s="11" t="str" cm="1">
        <f t="array" ref="G19">IF(ISBLANK(F19),"","(" &amp; SUM(IF(F19&lt;_xlfn.UNIQUE(_xlfn._xlws.FILTER($F$4:$F$26,$F$4:$F$26&lt;&gt;"")),1))+1 &amp; ")")</f>
        <v>(17)</v>
      </c>
      <c r="H19" s="6">
        <v>2.1389</v>
      </c>
      <c r="I19" s="4" t="str" cm="1">
        <f t="array" ref="I19">IF(ISBLANK(H19),"","(" &amp; SUM(IF(H19&lt;_xlfn.UNIQUE(_xlfn._xlws.FILTER($H$4:$H$26,$H$4:$H$26&lt;&gt;"")),1))+1 &amp; ")")</f>
        <v>(15)</v>
      </c>
      <c r="J19" s="3">
        <v>0.77490000000000003</v>
      </c>
      <c r="K19" s="4" t="str" cm="1">
        <f t="array" ref="K19">IF(ISBLANK(J19),"","(" &amp; SUM(IF(J19&lt;_xlfn.UNIQUE(_xlfn._xlws.FILTER($J$4:$J$26,$J$4:$J$26&lt;&gt;"")),1))+1 &amp; ")")</f>
        <v>(16)</v>
      </c>
      <c r="L19" s="3">
        <v>10.6975</v>
      </c>
      <c r="M19" s="4" t="str" cm="1">
        <f t="array" ref="M19">IF(ISBLANK(L19),"","(" &amp; SUM(IF(L19&lt;_xlfn.UNIQUE(_xlfn._xlws.FILTER($L$4:$L$26,$L$4:$L$26&lt;&gt;"")),1))+1 &amp; ")")</f>
        <v>(14)</v>
      </c>
      <c r="N19" s="3">
        <v>4.0728999999999997</v>
      </c>
      <c r="O19" s="4" t="str" cm="1">
        <f t="array" ref="O19">IF(ISBLANK(N19),"","(" &amp; SUM(IF(N19&gt;_xlfn.UNIQUE(_xlfn._xlws.FILTER($N$4:$N$26,$N$4:$N$26&lt;&gt;"")),1))+1 &amp; ")")</f>
        <v>(15)</v>
      </c>
      <c r="P19" s="3">
        <v>3.0272000000000001</v>
      </c>
      <c r="Q19" s="4" t="str" cm="1">
        <f t="array" ref="Q19">IF(ISBLANK(P19),"","(" &amp; SUM(IF(P19&gt;_xlfn.UNIQUE(_xlfn._xlws.FILTER($P$4:$P$26,$P$4:$P$26&lt;&gt;"")),1))+1 &amp; ")")</f>
        <v>(11)</v>
      </c>
      <c r="R19" s="3">
        <v>2.8851</v>
      </c>
      <c r="S19" s="11" t="str" cm="1">
        <f t="array" ref="S19">IF(ISBLANK(R19),"","(" &amp; SUM(IF(R19&lt;_xlfn.UNIQUE(_xlfn._xlws.FILTER($R$4:$R$26,$R$4:$R$26&lt;&gt;"")),1))+1 &amp; ")")</f>
        <v>(13)</v>
      </c>
      <c r="T19" s="40">
        <v>0.77629999999999999</v>
      </c>
      <c r="U19" s="7" t="str" cm="1">
        <f t="array" ref="U19">IF(ISBLANK(T19),"","(" &amp; SUM(IF(T19&lt;_xlfn.UNIQUE(_xlfn._xlws.FILTER($T$4:$T$26,$T$4:$T$26&lt;&gt;"")),1))+1 &amp; ")")</f>
        <v>(16)</v>
      </c>
      <c r="V19" s="6">
        <v>0.72529999999999994</v>
      </c>
      <c r="W19" s="11" t="str" cm="1">
        <f t="array" ref="W19">IF(ISBLANK(V19),"","(" &amp; SUM(IF(V19&lt;_xlfn.UNIQUE(_xlfn._xlws.FILTER($V$4:$V$26,$V$4:$V$26&lt;&gt;"")),1))+1 &amp; ")")</f>
        <v>(16)</v>
      </c>
      <c r="X19" s="6">
        <v>0.71950000000000003</v>
      </c>
      <c r="Y19" s="7" t="str" cm="1">
        <f t="array" ref="Y19">IF(ISBLANK(X19),"","(" &amp; SUM(IF(X19&lt;_xlfn.UNIQUE(_xlfn._xlws.FILTER($X$4:$X$26,$X$4:$X$26&lt;&gt;"")),1))+1 &amp; ")")</f>
        <v>(12)</v>
      </c>
      <c r="Z19" s="6">
        <v>64.63</v>
      </c>
      <c r="AA19" s="11" t="str" cm="1">
        <f t="array" ref="AA19">IF(ISBLANK(Z19),"","(" &amp; SUM(IF(Z19&lt;_xlfn.UNIQUE(_xlfn._xlws.FILTER($Z$4:$Z$26,$Z$4:$Z$26&lt;&gt;"")),1))+1 &amp; ")")</f>
        <v>(17)</v>
      </c>
      <c r="AB19" s="6">
        <v>3.1175000000000002</v>
      </c>
      <c r="AC19" s="11" t="str" cm="1">
        <f t="array" ref="AC19">IF(ISBLANK(AB19),"","(" &amp; SUM(IF(AB19&lt;_xlfn.UNIQUE(_xlfn._xlws.FILTER($AB$4:$AB$26,$AB$4:$AB$26&lt;&gt;"")),1))+1 &amp; ")")</f>
        <v>(16)</v>
      </c>
      <c r="AD19" s="20">
        <f t="shared" si="2"/>
        <v>15.9</v>
      </c>
    </row>
    <row r="20" spans="1:31" x14ac:dyDescent="0.2">
      <c r="A20" s="21" cm="1">
        <f t="array" ref="A20">IF(OR(ISBLANK(AD20),AD20=""),"",SUM(IF(AD20&gt;_xlfn.UNIQUE(_xlfn._xlws.FILTER($AD$4:$AD$26,$AD$4:$AD$26&lt;&gt;"")),1))+1)</f>
        <v>17</v>
      </c>
      <c r="B20" s="2" t="s">
        <v>51</v>
      </c>
      <c r="C20" s="12"/>
      <c r="D20" s="6">
        <v>2.9819</v>
      </c>
      <c r="E20" s="4" t="str" cm="1">
        <f t="array" ref="E20">IF(ISBLANK(D20),"","(" &amp; SUM(IF(D20&lt;_xlfn.UNIQUE(_xlfn._xlws.FILTER($D$4:$D$26,$D$4:$D$26&lt;&gt;"")),1))+1 &amp; ")")</f>
        <v>(15)</v>
      </c>
      <c r="F20" s="3">
        <v>2.8595999999999999</v>
      </c>
      <c r="G20" s="11" t="str" cm="1">
        <f t="array" ref="G20">IF(ISBLANK(F20),"","(" &amp; SUM(IF(F20&lt;_xlfn.UNIQUE(_xlfn._xlws.FILTER($F$4:$F$26,$F$4:$F$26&lt;&gt;"")),1))+1 &amp; ")")</f>
        <v>(19)</v>
      </c>
      <c r="H20" s="6">
        <v>2.1438999999999999</v>
      </c>
      <c r="I20" s="4" t="str" cm="1">
        <f t="array" ref="I20">IF(ISBLANK(H20),"","(" &amp; SUM(IF(H20&lt;_xlfn.UNIQUE(_xlfn._xlws.FILTER($H$4:$H$26,$H$4:$H$26&lt;&gt;"")),1))+1 &amp; ")")</f>
        <v>(14)</v>
      </c>
      <c r="J20" s="3">
        <v>0.77559999999999996</v>
      </c>
      <c r="K20" s="4" t="str" cm="1">
        <f t="array" ref="K20">IF(ISBLANK(J20),"","(" &amp; SUM(IF(J20&lt;_xlfn.UNIQUE(_xlfn._xlws.FILTER($J$4:$J$26,$J$4:$J$26&lt;&gt;"")),1))+1 &amp; ")")</f>
        <v>(15)</v>
      </c>
      <c r="L20" s="3">
        <v>10.0474</v>
      </c>
      <c r="M20" s="4" t="str" cm="1">
        <f t="array" ref="M20">IF(ISBLANK(L20),"","(" &amp; SUM(IF(L20&lt;_xlfn.UNIQUE(_xlfn._xlws.FILTER($L$4:$L$26,$L$4:$L$26&lt;&gt;"")),1))+1 &amp; ")")</f>
        <v>(16)</v>
      </c>
      <c r="N20" s="3">
        <v>4.6208999999999998</v>
      </c>
      <c r="O20" s="4" t="str" cm="1">
        <f t="array" ref="O20">IF(ISBLANK(N20),"","(" &amp; SUM(IF(N20&gt;_xlfn.UNIQUE(_xlfn._xlws.FILTER($N$4:$N$26,$N$4:$N$26&lt;&gt;"")),1))+1 &amp; ")")</f>
        <v>(19)</v>
      </c>
      <c r="P20" s="3">
        <v>3.4546000000000001</v>
      </c>
      <c r="Q20" s="4" t="str" cm="1">
        <f t="array" ref="Q20">IF(ISBLANK(P20),"","(" &amp; SUM(IF(P20&gt;_xlfn.UNIQUE(_xlfn._xlws.FILTER($P$4:$P$26,$P$4:$P$26&lt;&gt;"")),1))+1 &amp; ")")</f>
        <v>(16)</v>
      </c>
      <c r="R20" s="3">
        <v>2.7797000000000001</v>
      </c>
      <c r="S20" s="11" t="str" cm="1">
        <f t="array" ref="S20">IF(ISBLANK(R20),"","(" &amp; SUM(IF(R20&lt;_xlfn.UNIQUE(_xlfn._xlws.FILTER($R$4:$R$26,$R$4:$R$26&lt;&gt;"")),1))+1 &amp; ")")</f>
        <v>(15)</v>
      </c>
      <c r="T20" s="40">
        <v>0.78010000000000002</v>
      </c>
      <c r="U20" s="7" t="str" cm="1">
        <f t="array" ref="U20">IF(ISBLANK(T20),"","(" &amp; SUM(IF(T20&lt;_xlfn.UNIQUE(_xlfn._xlws.FILTER($T$4:$T$26,$T$4:$T$26&lt;&gt;"")),1))+1 &amp; ")")</f>
        <v>(15)</v>
      </c>
      <c r="V20" s="6">
        <v>0.7258</v>
      </c>
      <c r="W20" s="11" t="str" cm="1">
        <f t="array" ref="W20">IF(ISBLANK(V20),"","(" &amp; SUM(IF(V20&lt;_xlfn.UNIQUE(_xlfn._xlws.FILTER($V$4:$V$26,$V$4:$V$26&lt;&gt;"")),1))+1 &amp; ")")</f>
        <v>(15)</v>
      </c>
      <c r="X20" s="6">
        <v>0.69630000000000003</v>
      </c>
      <c r="Y20" s="7" t="str" cm="1">
        <f t="array" ref="Y20">IF(ISBLANK(X20),"","(" &amp; SUM(IF(X20&lt;_xlfn.UNIQUE(_xlfn._xlws.FILTER($X$4:$X$26,$X$4:$X$26&lt;&gt;"")),1))+1 &amp; ")")</f>
        <v>(16)</v>
      </c>
      <c r="Z20" s="6">
        <v>64.739999999999995</v>
      </c>
      <c r="AA20" s="11" t="str" cm="1">
        <f t="array" ref="AA20">IF(ISBLANK(Z20),"","(" &amp; SUM(IF(Z20&lt;_xlfn.UNIQUE(_xlfn._xlws.FILTER($Z$4:$Z$26,$Z$4:$Z$26&lt;&gt;"")),1))+1 &amp; ")")</f>
        <v>(16)</v>
      </c>
      <c r="AB20" s="6">
        <v>2.9487999999999999</v>
      </c>
      <c r="AC20" s="11" t="str" cm="1">
        <f t="array" ref="AC20">IF(ISBLANK(AB20),"","(" &amp; SUM(IF(AB20&lt;_xlfn.UNIQUE(_xlfn._xlws.FILTER($AB$4:$AB$26,$AB$4:$AB$26&lt;&gt;"")),1))+1 &amp; ")")</f>
        <v>(19)</v>
      </c>
      <c r="AD20" s="20">
        <f t="shared" si="2"/>
        <v>16.57</v>
      </c>
    </row>
    <row r="21" spans="1:31" x14ac:dyDescent="0.2">
      <c r="A21" s="21" cm="1">
        <f t="array" ref="A21">IF(OR(ISBLANK(AD21),AD21=""),"",SUM(IF(AD21&gt;_xlfn.UNIQUE(_xlfn._xlws.FILTER($AD$4:$AD$26,$AD$4:$AD$26&lt;&gt;"")),1))+1)</f>
        <v>18</v>
      </c>
      <c r="B21" s="2" t="s">
        <v>52</v>
      </c>
      <c r="C21" s="12" t="s">
        <v>53</v>
      </c>
      <c r="D21" s="6">
        <v>3.2465000000000002</v>
      </c>
      <c r="E21" s="4" t="str" cm="1">
        <f t="array" ref="E21">IF(ISBLANK(D21),"","(" &amp; SUM(IF(D21&lt;_xlfn.UNIQUE(_xlfn._xlws.FILTER($D$4:$D$26,$D$4:$D$26&lt;&gt;"")),1))+1 &amp; ")")</f>
        <v>(1)</v>
      </c>
      <c r="F21" s="3">
        <v>3.8910999999999998</v>
      </c>
      <c r="G21" s="11" t="str" cm="1">
        <f t="array" ref="G21">IF(ISBLANK(F21),"","(" &amp; SUM(IF(F21&lt;_xlfn.UNIQUE(_xlfn._xlws.FILTER($F$4:$F$26,$F$4:$F$26&lt;&gt;"")),1))+1 &amp; ")")</f>
        <v>(2)</v>
      </c>
      <c r="H21" s="6">
        <v>1.401</v>
      </c>
      <c r="I21" s="4" t="str" cm="1">
        <f t="array" ref="I21">IF(ISBLANK(H21),"","(" &amp; SUM(IF(H21&lt;_xlfn.UNIQUE(_xlfn._xlws.FILTER($H$4:$H$26,$H$4:$H$26&lt;&gt;"")),1))+1 &amp; ")")</f>
        <v>(22)</v>
      </c>
      <c r="J21" s="3">
        <v>0.61950000000000005</v>
      </c>
      <c r="K21" s="4" t="str" cm="1">
        <f t="array" ref="K21">IF(ISBLANK(J21),"","(" &amp; SUM(IF(J21&lt;_xlfn.UNIQUE(_xlfn._xlws.FILTER($J$4:$J$26,$J$4:$J$26&lt;&gt;"")),1))+1 &amp; ")")</f>
        <v>(21)</v>
      </c>
      <c r="L21" s="3">
        <v>0.99850000000000005</v>
      </c>
      <c r="M21" s="4" t="str" cm="1">
        <f t="array" ref="M21">IF(ISBLANK(L21),"","(" &amp; SUM(IF(L21&lt;_xlfn.UNIQUE(_xlfn._xlws.FILTER($L$4:$L$26,$L$4:$L$26&lt;&gt;"")),1))+1 &amp; ")")</f>
        <v>(22)</v>
      </c>
      <c r="N21" s="3">
        <v>6.1022999999999996</v>
      </c>
      <c r="O21" s="4" t="str" cm="1">
        <f t="array" ref="O21">IF(ISBLANK(N21),"","(" &amp; SUM(IF(N21&gt;_xlfn.UNIQUE(_xlfn._xlws.FILTER($N$4:$N$26,$N$4:$N$26&lt;&gt;"")),1))+1 &amp; ")")</f>
        <v>(21)</v>
      </c>
      <c r="P21" s="3">
        <v>5.2648999999999999</v>
      </c>
      <c r="Q21" s="4" t="str" cm="1">
        <f t="array" ref="Q21">IF(ISBLANK(P21),"","(" &amp; SUM(IF(P21&gt;_xlfn.UNIQUE(_xlfn._xlws.FILTER($P$4:$P$26,$P$4:$P$26&lt;&gt;"")),1))+1 &amp; ")")</f>
        <v>(21)</v>
      </c>
      <c r="R21" s="3">
        <v>1.8003</v>
      </c>
      <c r="S21" s="11" t="str" cm="1">
        <f t="array" ref="S21">IF(ISBLANK(R21),"","(" &amp; SUM(IF(R21&lt;_xlfn.UNIQUE(_xlfn._xlws.FILTER($R$4:$R$26,$R$4:$R$26&lt;&gt;"")),1))+1 &amp; ")")</f>
        <v>(22)</v>
      </c>
      <c r="T21" s="40">
        <v>0.68440000000000001</v>
      </c>
      <c r="U21" s="7" t="str" cm="1">
        <f t="array" ref="U21">IF(ISBLANK(T21),"","(" &amp; SUM(IF(T21&lt;_xlfn.UNIQUE(_xlfn._xlws.FILTER($T$4:$T$26,$T$4:$T$26&lt;&gt;"")),1))+1 &amp; ")")</f>
        <v>(21)</v>
      </c>
      <c r="V21" s="6">
        <v>0.58389999999999997</v>
      </c>
      <c r="W21" s="11" t="str" cm="1">
        <f t="array" ref="W21">IF(ISBLANK(V21),"","(" &amp; SUM(IF(V21&lt;_xlfn.UNIQUE(_xlfn._xlws.FILTER($V$4:$V$26,$V$4:$V$26&lt;&gt;"")),1))+1 &amp; ")")</f>
        <v>(21)</v>
      </c>
      <c r="X21" s="6">
        <v>0.52170000000000005</v>
      </c>
      <c r="Y21" s="7" t="str" cm="1">
        <f t="array" ref="Y21">IF(ISBLANK(X21),"","(" &amp; SUM(IF(X21&lt;_xlfn.UNIQUE(_xlfn._xlws.FILTER($X$4:$X$26,$X$4:$X$26&lt;&gt;"")),1))+1 &amp; ")")</f>
        <v>(23)</v>
      </c>
      <c r="Z21" s="6">
        <v>46.989999999999995</v>
      </c>
      <c r="AA21" s="11" t="str" cm="1">
        <f t="array" ref="AA21">IF(ISBLANK(Z21),"","(" &amp; SUM(IF(Z21&lt;_xlfn.UNIQUE(_xlfn._xlws.FILTER($Z$4:$Z$26,$Z$4:$Z$26&lt;&gt;"")),1))+1 &amp; ")")</f>
        <v>(22)</v>
      </c>
      <c r="AB21" s="6">
        <v>3.0470999999999999</v>
      </c>
      <c r="AC21" s="11" t="str" cm="1">
        <f t="array" ref="AC21">IF(ISBLANK(AB21),"","(" &amp; SUM(IF(AB21&lt;_xlfn.UNIQUE(_xlfn._xlws.FILTER($AB$4:$AB$26,$AB$4:$AB$26&lt;&gt;"")),1))+1 &amp; ")")</f>
        <v>(18)</v>
      </c>
      <c r="AD21" s="20">
        <f t="shared" si="2"/>
        <v>16.899999999999999</v>
      </c>
    </row>
    <row r="22" spans="1:31" x14ac:dyDescent="0.2">
      <c r="A22" s="21" cm="1">
        <f t="array" ref="A22">IF(OR(ISBLANK(AD22),AD22=""),"",SUM(IF(AD22&gt;_xlfn.UNIQUE(_xlfn._xlws.FILTER($AD$4:$AD$26,$AD$4:$AD$26&lt;&gt;"")),1))+1)</f>
        <v>19</v>
      </c>
      <c r="B22" s="2" t="s">
        <v>57</v>
      </c>
      <c r="C22" s="12"/>
      <c r="D22" s="6">
        <v>2.9155000000000002</v>
      </c>
      <c r="E22" s="4" t="str" cm="1">
        <f t="array" ref="E22">IF(ISBLANK(D22),"","(" &amp; SUM(IF(D22&lt;_xlfn.UNIQUE(_xlfn._xlws.FILTER($D$4:$D$26,$D$4:$D$26&lt;&gt;"")),1))+1 &amp; ")")</f>
        <v>(20)</v>
      </c>
      <c r="F22" s="3">
        <v>3.3290999999999999</v>
      </c>
      <c r="G22" s="11" t="str" cm="1">
        <f t="array" ref="G22">IF(ISBLANK(F22),"","(" &amp; SUM(IF(F22&lt;_xlfn.UNIQUE(_xlfn._xlws.FILTER($F$4:$F$26,$F$4:$F$26&lt;&gt;"")),1))+1 &amp; ")")</f>
        <v>(15)</v>
      </c>
      <c r="H22" s="6">
        <v>2.0211999999999999</v>
      </c>
      <c r="I22" s="4" t="str" cm="1">
        <f t="array" ref="I22">IF(ISBLANK(H22),"","(" &amp; SUM(IF(H22&lt;_xlfn.UNIQUE(_xlfn._xlws.FILTER($H$4:$H$26,$H$4:$H$26&lt;&gt;"")),1))+1 &amp; ")")</f>
        <v>(18)</v>
      </c>
      <c r="J22" s="3">
        <v>0.749</v>
      </c>
      <c r="K22" s="4" t="str" cm="1">
        <f t="array" ref="K22">IF(ISBLANK(J22),"","(" &amp; SUM(IF(J22&lt;_xlfn.UNIQUE(_xlfn._xlws.FILTER($J$4:$J$26,$J$4:$J$26&lt;&gt;"")),1))+1 &amp; ")")</f>
        <v>(18)</v>
      </c>
      <c r="L22" s="3">
        <v>9.6536000000000008</v>
      </c>
      <c r="M22" s="4" t="str" cm="1">
        <f t="array" ref="M22">IF(ISBLANK(L22),"","(" &amp; SUM(IF(L22&lt;_xlfn.UNIQUE(_xlfn._xlws.FILTER($L$4:$L$26,$L$4:$L$26&lt;&gt;"")),1))+1 &amp; ")")</f>
        <v>(19)</v>
      </c>
      <c r="N22" s="3">
        <v>4.5389999999999997</v>
      </c>
      <c r="O22" s="4" t="str" cm="1">
        <f t="array" ref="O22">IF(ISBLANK(N22),"","(" &amp; SUM(IF(N22&gt;_xlfn.UNIQUE(_xlfn._xlws.FILTER($N$4:$N$26,$N$4:$N$26&lt;&gt;"")),1))+1 &amp; ")")</f>
        <v>(17)</v>
      </c>
      <c r="P22" s="3">
        <v>3.7267999999999999</v>
      </c>
      <c r="Q22" s="4" t="str" cm="1">
        <f t="array" ref="Q22">IF(ISBLANK(P22),"","(" &amp; SUM(IF(P22&gt;_xlfn.UNIQUE(_xlfn._xlws.FILTER($P$4:$P$26,$P$4:$P$26&lt;&gt;"")),1))+1 &amp; ")")</f>
        <v>(18)</v>
      </c>
      <c r="R22" s="3">
        <v>2.6497000000000002</v>
      </c>
      <c r="S22" s="11" t="str" cm="1">
        <f t="array" ref="S22">IF(ISBLANK(R22),"","(" &amp; SUM(IF(R22&lt;_xlfn.UNIQUE(_xlfn._xlws.FILTER($R$4:$R$26,$R$4:$R$26&lt;&gt;"")),1))+1 &amp; ")")</f>
        <v>(18)</v>
      </c>
      <c r="T22" s="40">
        <v>0.76770000000000005</v>
      </c>
      <c r="U22" s="7" t="str" cm="1">
        <f t="array" ref="U22">IF(ISBLANK(T22),"","(" &amp; SUM(IF(T22&lt;_xlfn.UNIQUE(_xlfn._xlws.FILTER($T$4:$T$26,$T$4:$T$26&lt;&gt;"")),1))+1 &amp; ")")</f>
        <v>(18)</v>
      </c>
      <c r="V22" s="6">
        <v>0.70860000000000001</v>
      </c>
      <c r="W22" s="11" t="str" cm="1">
        <f t="array" ref="W22">IF(ISBLANK(V22),"","(" &amp; SUM(IF(V22&lt;_xlfn.UNIQUE(_xlfn._xlws.FILTER($V$4:$V$26,$V$4:$V$26&lt;&gt;"")),1))+1 &amp; ")")</f>
        <v>(18)</v>
      </c>
      <c r="X22" s="6">
        <v>0.68289999999999995</v>
      </c>
      <c r="Y22" s="7" t="str" cm="1">
        <f t="array" ref="Y22">IF(ISBLANK(X22),"","(" &amp; SUM(IF(X22&lt;_xlfn.UNIQUE(_xlfn._xlws.FILTER($X$4:$X$26,$X$4:$X$26&lt;&gt;"")),1))+1 &amp; ")")</f>
        <v>(18)</v>
      </c>
      <c r="Z22" s="6">
        <v>64.319999999999993</v>
      </c>
      <c r="AA22" s="11" t="str" cm="1">
        <f t="array" ref="AA22">IF(ISBLANK(Z22),"","(" &amp; SUM(IF(Z22&lt;_xlfn.UNIQUE(_xlfn._xlws.FILTER($Z$4:$Z$26,$Z$4:$Z$26&lt;&gt;"")),1))+1 &amp; ")")</f>
        <v>(18)</v>
      </c>
      <c r="AB22" s="6">
        <v>3.2121</v>
      </c>
      <c r="AC22" s="11" t="str" cm="1">
        <f t="array" ref="AC22">IF(ISBLANK(AB22),"","(" &amp; SUM(IF(AB22&lt;_xlfn.UNIQUE(_xlfn._xlws.FILTER($AB$4:$AB$26,$AB$4:$AB$26&lt;&gt;"")),1))+1 &amp; ")")</f>
        <v>(14)</v>
      </c>
      <c r="AD22" s="20">
        <f t="shared" si="2"/>
        <v>17.100000000000001</v>
      </c>
    </row>
    <row r="23" spans="1:31" x14ac:dyDescent="0.2">
      <c r="A23" s="21" cm="1">
        <f t="array" ref="A23">IF(OR(ISBLANK(AD23),AD23=""),"",SUM(IF(AD23&gt;_xlfn.UNIQUE(_xlfn._xlws.FILTER($AD$4:$AD$26,$AD$4:$AD$26&lt;&gt;"")),1))+1)</f>
        <v>20</v>
      </c>
      <c r="B23" s="2" t="s">
        <v>56</v>
      </c>
      <c r="C23" s="12"/>
      <c r="D23" s="6">
        <v>3.0964999999999998</v>
      </c>
      <c r="E23" s="4" t="str" cm="1">
        <f t="array" ref="E23">IF(ISBLANK(D23),"","(" &amp; SUM(IF(D23&lt;_xlfn.UNIQUE(_xlfn._xlws.FILTER($D$4:$D$26,$D$4:$D$26&lt;&gt;"")),1))+1 &amp; ")")</f>
        <v>(4)</v>
      </c>
      <c r="F23" s="3">
        <v>3.7770999999999999</v>
      </c>
      <c r="G23" s="11" t="str" cm="1">
        <f t="array" ref="G23">IF(ISBLANK(F23),"","(" &amp; SUM(IF(F23&lt;_xlfn.UNIQUE(_xlfn._xlws.FILTER($F$4:$F$26,$F$4:$F$26&lt;&gt;"")),1))+1 &amp; ")")</f>
        <v>(4)</v>
      </c>
      <c r="H23" s="6">
        <v>1.4771000000000001</v>
      </c>
      <c r="I23" s="4" t="str" cm="1">
        <f t="array" ref="I23">IF(ISBLANK(H23),"","(" &amp; SUM(IF(H23&lt;_xlfn.UNIQUE(_xlfn._xlws.FILTER($H$4:$H$26,$H$4:$H$26&lt;&gt;"")),1))+1 &amp; ")")</f>
        <v>(21)</v>
      </c>
      <c r="J23" s="3">
        <v>0.50749999999999995</v>
      </c>
      <c r="K23" s="4" t="str" cm="1">
        <f t="array" ref="K23">IF(ISBLANK(J23),"","(" &amp; SUM(IF(J23&lt;_xlfn.UNIQUE(_xlfn._xlws.FILTER($J$4:$J$26,$J$4:$J$26&lt;&gt;"")),1))+1 &amp; ")")</f>
        <v>(23)</v>
      </c>
      <c r="L23" s="3">
        <v>-6.1719999999999997</v>
      </c>
      <c r="M23" s="4" t="str" cm="1">
        <f t="array" ref="M23">IF(ISBLANK(L23),"","(" &amp; SUM(IF(L23&lt;_xlfn.UNIQUE(_xlfn._xlws.FILTER($L$4:$L$26,$L$4:$L$26&lt;&gt;"")),1))+1 &amp; ")")</f>
        <v>(23)</v>
      </c>
      <c r="N23" s="3">
        <v>8.3789999999999996</v>
      </c>
      <c r="O23" s="4" t="str" cm="1">
        <f t="array" ref="O23">IF(ISBLANK(N23),"","(" &amp; SUM(IF(N23&gt;_xlfn.UNIQUE(_xlfn._xlws.FILTER($N$4:$N$26,$N$4:$N$26&lt;&gt;"")),1))+1 &amp; ")")</f>
        <v>(22)</v>
      </c>
      <c r="P23" s="3">
        <v>7.1243999999999996</v>
      </c>
      <c r="Q23" s="4" t="str" cm="1">
        <f t="array" ref="Q23">IF(ISBLANK(P23),"","(" &amp; SUM(IF(P23&gt;_xlfn.UNIQUE(_xlfn._xlws.FILTER($P$4:$P$26,$P$4:$P$26&lt;&gt;"")),1))+1 &amp; ")")</f>
        <v>(23)</v>
      </c>
      <c r="R23" s="3">
        <v>1.9387000000000001</v>
      </c>
      <c r="S23" s="11" t="str" cm="1">
        <f t="array" ref="S23">IF(ISBLANK(R23),"","(" &amp; SUM(IF(R23&lt;_xlfn.UNIQUE(_xlfn._xlws.FILTER($R$4:$R$26,$R$4:$R$26&lt;&gt;"")),1))+1 &amp; ")")</f>
        <v>(21)</v>
      </c>
      <c r="T23" s="40">
        <v>0.67059999999999997</v>
      </c>
      <c r="U23" s="7" t="str" cm="1">
        <f t="array" ref="U23">IF(ISBLANK(T23),"","(" &amp; SUM(IF(T23&lt;_xlfn.UNIQUE(_xlfn._xlws.FILTER($T$4:$T$26,$T$4:$T$26&lt;&gt;"")),1))+1 &amp; ")")</f>
        <v>(22)</v>
      </c>
      <c r="V23" s="6">
        <v>0.54269999999999996</v>
      </c>
      <c r="W23" s="11" t="str" cm="1">
        <f t="array" ref="W23">IF(ISBLANK(V23),"","(" &amp; SUM(IF(V23&lt;_xlfn.UNIQUE(_xlfn._xlws.FILTER($V$4:$V$26,$V$4:$V$26&lt;&gt;"")),1))+1 &amp; ")")</f>
        <v>(23)</v>
      </c>
      <c r="X23" s="6">
        <v>0.55179999999999996</v>
      </c>
      <c r="Y23" s="7" t="str" cm="1">
        <f t="array" ref="Y23">IF(ISBLANK(X23),"","(" &amp; SUM(IF(X23&lt;_xlfn.UNIQUE(_xlfn._xlws.FILTER($X$4:$X$26,$X$4:$X$26&lt;&gt;"")),1))+1 &amp; ")")</f>
        <v>(22)</v>
      </c>
      <c r="Z23" s="6">
        <v>40.89</v>
      </c>
      <c r="AA23" s="11" t="str" cm="1">
        <f t="array" ref="AA23">IF(ISBLANK(Z23),"","(" &amp; SUM(IF(Z23&lt;_xlfn.UNIQUE(_xlfn._xlws.FILTER($Z$4:$Z$26,$Z$4:$Z$26&lt;&gt;"")),1))+1 &amp; ")")</f>
        <v>(23)</v>
      </c>
      <c r="AB23" s="6">
        <v>3.1711999999999998</v>
      </c>
      <c r="AC23" s="11" t="str" cm="1">
        <f t="array" ref="AC23">IF(ISBLANK(AB23),"","(" &amp; SUM(IF(AB23&lt;_xlfn.UNIQUE(_xlfn._xlws.FILTER($AB$4:$AB$26,$AB$4:$AB$26&lt;&gt;"")),1))+1 &amp; ")")</f>
        <v>(15)</v>
      </c>
      <c r="AD23" s="20">
        <f t="shared" si="0"/>
        <v>17.23</v>
      </c>
    </row>
    <row r="24" spans="1:31" x14ac:dyDescent="0.2">
      <c r="A24" s="21" cm="1">
        <f t="array" ref="A24">IF(OR(ISBLANK(AD24),AD24=""),"",SUM(IF(AD24&gt;_xlfn.UNIQUE(_xlfn._xlws.FILTER($AD$4:$AD$26,$AD$4:$AD$26&lt;&gt;"")),1))+1)</f>
        <v>21</v>
      </c>
      <c r="B24" s="2" t="s">
        <v>54</v>
      </c>
      <c r="C24" s="12" t="s">
        <v>55</v>
      </c>
      <c r="D24" s="6">
        <v>2.9843999999999999</v>
      </c>
      <c r="E24" s="4" t="str" cm="1">
        <f t="array" ref="E24">IF(ISBLANK(D24),"","(" &amp; SUM(IF(D24&lt;_xlfn.UNIQUE(_xlfn._xlws.FILTER($D$4:$D$26,$D$4:$D$26&lt;&gt;"")),1))+1 &amp; ")")</f>
        <v>(14)</v>
      </c>
      <c r="F24" s="3">
        <v>2.7675999999999998</v>
      </c>
      <c r="G24" s="11" t="str" cm="1">
        <f t="array" ref="G24">IF(ISBLANK(F24),"","(" &amp; SUM(IF(F24&lt;_xlfn.UNIQUE(_xlfn._xlws.FILTER($F$4:$F$26,$F$4:$F$26&lt;&gt;"")),1))+1 &amp; ")")</f>
        <v>(20)</v>
      </c>
      <c r="H24" s="6">
        <v>2.0621999999999998</v>
      </c>
      <c r="I24" s="4" t="str" cm="1">
        <f t="array" ref="I24">IF(ISBLANK(H24),"","(" &amp; SUM(IF(H24&lt;_xlfn.UNIQUE(_xlfn._xlws.FILTER($H$4:$H$26,$H$4:$H$26&lt;&gt;"")),1))+1 &amp; ")")</f>
        <v>(17)</v>
      </c>
      <c r="J24" s="3">
        <v>0.74760000000000004</v>
      </c>
      <c r="K24" s="4" t="str" cm="1">
        <f t="array" ref="K24">IF(ISBLANK(J24),"","(" &amp; SUM(IF(J24&lt;_xlfn.UNIQUE(_xlfn._xlws.FILTER($J$4:$J$26,$J$4:$J$26&lt;&gt;"")),1))+1 &amp; ")")</f>
        <v>(20)</v>
      </c>
      <c r="L24" s="3">
        <v>9.7026000000000003</v>
      </c>
      <c r="M24" s="4" t="str" cm="1">
        <f t="array" ref="M24">IF(ISBLANK(L24),"","(" &amp; SUM(IF(L24&lt;_xlfn.UNIQUE(_xlfn._xlws.FILTER($L$4:$L$26,$L$4:$L$26&lt;&gt;"")),1))+1 &amp; ")")</f>
        <v>(18)</v>
      </c>
      <c r="N24" s="3">
        <v>3.9786999999999999</v>
      </c>
      <c r="O24" s="4" t="str" cm="1">
        <f t="array" ref="O24">IF(ISBLANK(N24),"","(" &amp; SUM(IF(N24&gt;_xlfn.UNIQUE(_xlfn._xlws.FILTER($N$4:$N$26,$N$4:$N$26&lt;&gt;"")),1))+1 &amp; ")")</f>
        <v>(13)</v>
      </c>
      <c r="P24" s="3">
        <v>2.8172000000000001</v>
      </c>
      <c r="Q24" s="4" t="str" cm="1">
        <f t="array" ref="Q24">IF(ISBLANK(P24),"","(" &amp; SUM(IF(P24&gt;_xlfn.UNIQUE(_xlfn._xlws.FILTER($P$4:$P$26,$P$4:$P$26&lt;&gt;"")),1))+1 &amp; ")")</f>
        <v>(5)</v>
      </c>
      <c r="R24" s="3">
        <v>2.6431</v>
      </c>
      <c r="S24" s="11" t="str" cm="1">
        <f t="array" ref="S24">IF(ISBLANK(R24),"","(" &amp; SUM(IF(R24&lt;_xlfn.UNIQUE(_xlfn._xlws.FILTER($R$4:$R$26,$R$4:$R$26&lt;&gt;"")),1))+1 &amp; ")")</f>
        <v>(19)</v>
      </c>
      <c r="T24" s="40">
        <v>0.77359999999999995</v>
      </c>
      <c r="U24" s="7" t="str" cm="1">
        <f t="array" ref="U24">IF(ISBLANK(T24),"","(" &amp; SUM(IF(T24&lt;_xlfn.UNIQUE(_xlfn._xlws.FILTER($T$4:$T$26,$T$4:$T$26&lt;&gt;"")),1))+1 &amp; ")")</f>
        <v>(17)</v>
      </c>
      <c r="V24" s="6">
        <v>0.70499999999999996</v>
      </c>
      <c r="W24" s="11" t="str" cm="1">
        <f t="array" ref="W24">IF(ISBLANK(V24),"","(" &amp; SUM(IF(V24&lt;_xlfn.UNIQUE(_xlfn._xlws.FILTER($V$4:$V$26,$V$4:$V$26&lt;&gt;"")),1))+1 &amp; ")")</f>
        <v>(20)</v>
      </c>
      <c r="X24" s="6">
        <v>0.7046</v>
      </c>
      <c r="Y24" s="7" t="str" cm="1">
        <f t="array" ref="Y24">IF(ISBLANK(X24),"","(" &amp; SUM(IF(X24&lt;_xlfn.UNIQUE(_xlfn._xlws.FILTER($X$4:$X$26,$X$4:$X$26&lt;&gt;"")),1))+1 &amp; ")")</f>
        <v>(15)</v>
      </c>
      <c r="Z24" s="6">
        <v>62.269999999999996</v>
      </c>
      <c r="AA24" s="11" t="str" cm="1">
        <f t="array" ref="AA24">IF(ISBLANK(Z24),"","(" &amp; SUM(IF(Z24&lt;_xlfn.UNIQUE(_xlfn._xlws.FILTER($Z$4:$Z$26,$Z$4:$Z$26&lt;&gt;"")),1))+1 &amp; ")")</f>
        <v>(21)</v>
      </c>
      <c r="AB24" s="6">
        <v>2.9142000000000001</v>
      </c>
      <c r="AC24" s="11" t="str" cm="1">
        <f t="array" ref="AC24">IF(ISBLANK(AB24),"","(" &amp; SUM(IF(AB24&lt;_xlfn.UNIQUE(_xlfn._xlws.FILTER($AB$4:$AB$26,$AB$4:$AB$26&lt;&gt;"")),1))+1 &amp; ")")</f>
        <v>(20)</v>
      </c>
      <c r="AD24" s="20">
        <f t="shared" si="0"/>
        <v>17.77</v>
      </c>
    </row>
    <row r="25" spans="1:31" x14ac:dyDescent="0.2">
      <c r="A25" s="21" cm="1">
        <f t="array" ref="A25">IF(OR(ISBLANK(AD25),AD25=""),"",SUM(IF(AD25&gt;_xlfn.UNIQUE(_xlfn._xlws.FILTER($AD$4:$AD$26,$AD$4:$AD$26&lt;&gt;"")),1))+1)</f>
        <v>22</v>
      </c>
      <c r="B25" s="2" t="s">
        <v>58</v>
      </c>
      <c r="C25" s="12"/>
      <c r="D25" s="6">
        <v>2.6150000000000002</v>
      </c>
      <c r="E25" s="4" t="str" cm="1">
        <f t="array" ref="E25">IF(ISBLANK(D25),"","(" &amp; SUM(IF(D25&lt;_xlfn.UNIQUE(_xlfn._xlws.FILTER($D$4:$D$26,$D$4:$D$26&lt;&gt;"")),1))+1 &amp; ")")</f>
        <v>(22)</v>
      </c>
      <c r="F25" s="3">
        <v>2.5213999999999999</v>
      </c>
      <c r="G25" s="11" t="str" cm="1">
        <f t="array" ref="G25">IF(ISBLANK(F25),"","(" &amp; SUM(IF(F25&lt;_xlfn.UNIQUE(_xlfn._xlws.FILTER($F$4:$F$26,$F$4:$F$26&lt;&gt;"")),1))+1 &amp; ")")</f>
        <v>(22)</v>
      </c>
      <c r="H25" s="6">
        <v>1.9361999999999999</v>
      </c>
      <c r="I25" s="4" t="str" cm="1">
        <f t="array" ref="I25">IF(ISBLANK(H25),"","(" &amp; SUM(IF(H25&lt;_xlfn.UNIQUE(_xlfn._xlws.FILTER($H$4:$H$26,$H$4:$H$26&lt;&gt;"")),1))+1 &amp; ")")</f>
        <v>(20)</v>
      </c>
      <c r="J25" s="3">
        <v>0.74839999999999995</v>
      </c>
      <c r="K25" s="4" t="str" cm="1">
        <f t="array" ref="K25">IF(ISBLANK(J25),"","(" &amp; SUM(IF(J25&lt;_xlfn.UNIQUE(_xlfn._xlws.FILTER($J$4:$J$26,$J$4:$J$26&lt;&gt;"")),1))+1 &amp; ")")</f>
        <v>(19)</v>
      </c>
      <c r="L25" s="3">
        <v>9.7315000000000005</v>
      </c>
      <c r="M25" s="4" t="str" cm="1">
        <f t="array" ref="M25">IF(ISBLANK(L25),"","(" &amp; SUM(IF(L25&lt;_xlfn.UNIQUE(_xlfn._xlws.FILTER($L$4:$L$26,$L$4:$L$26&lt;&gt;"")),1))+1 &amp; ")")</f>
        <v>(17)</v>
      </c>
      <c r="N25" s="3">
        <v>4.5788000000000002</v>
      </c>
      <c r="O25" s="4" t="str" cm="1">
        <f t="array" ref="O25">IF(ISBLANK(N25),"","(" &amp; SUM(IF(N25&gt;_xlfn.UNIQUE(_xlfn._xlws.FILTER($N$4:$N$26,$N$4:$N$26&lt;&gt;"")),1))+1 &amp; ")")</f>
        <v>(18)</v>
      </c>
      <c r="P25" s="3">
        <v>3.4460000000000002</v>
      </c>
      <c r="Q25" s="4" t="str" cm="1">
        <f t="array" ref="Q25">IF(ISBLANK(P25),"","(" &amp; SUM(IF(P25&gt;_xlfn.UNIQUE(_xlfn._xlws.FILTER($P$4:$P$26,$P$4:$P$26&lt;&gt;"")),1))+1 &amp; ")")</f>
        <v>(15)</v>
      </c>
      <c r="R25" s="3">
        <v>2.5659000000000001</v>
      </c>
      <c r="S25" s="11" t="str" cm="1">
        <f t="array" ref="S25">IF(ISBLANK(R25),"","(" &amp; SUM(IF(R25&lt;_xlfn.UNIQUE(_xlfn._xlws.FILTER($R$4:$R$26,$R$4:$R$26&lt;&gt;"")),1))+1 &amp; ")")</f>
        <v>(20)</v>
      </c>
      <c r="T25" s="40">
        <v>0.75949999999999995</v>
      </c>
      <c r="U25" s="7" t="str" cm="1">
        <f t="array" ref="U25">IF(ISBLANK(T25),"","(" &amp; SUM(IF(T25&lt;_xlfn.UNIQUE(_xlfn._xlws.FILTER($T$4:$T$26,$T$4:$T$26&lt;&gt;"")),1))+1 &amp; ")")</f>
        <v>(19)</v>
      </c>
      <c r="V25" s="6">
        <v>0.70630000000000004</v>
      </c>
      <c r="W25" s="11" t="str" cm="1">
        <f t="array" ref="W25">IF(ISBLANK(V25),"","(" &amp; SUM(IF(V25&lt;_xlfn.UNIQUE(_xlfn._xlws.FILTER($V$4:$V$26,$V$4:$V$26&lt;&gt;"")),1))+1 &amp; ")")</f>
        <v>(19)</v>
      </c>
      <c r="X25" s="6">
        <v>0.67490000000000006</v>
      </c>
      <c r="Y25" s="7" t="str" cm="1">
        <f t="array" ref="Y25">IF(ISBLANK(X25),"","(" &amp; SUM(IF(X25&lt;_xlfn.UNIQUE(_xlfn._xlws.FILTER($X$4:$X$26,$X$4:$X$26&lt;&gt;"")),1))+1 &amp; ")")</f>
        <v>(19)</v>
      </c>
      <c r="Z25" s="6">
        <v>62.980000000000004</v>
      </c>
      <c r="AA25" s="11" t="str" cm="1">
        <f t="array" ref="AA25">IF(ISBLANK(Z25),"","(" &amp; SUM(IF(Z25&lt;_xlfn.UNIQUE(_xlfn._xlws.FILTER($Z$4:$Z$26,$Z$4:$Z$26&lt;&gt;"")),1))+1 &amp; ")")</f>
        <v>(19)</v>
      </c>
      <c r="AB25" s="6">
        <v>2.82</v>
      </c>
      <c r="AC25" s="11" t="str" cm="1">
        <f t="array" ref="AC25">IF(ISBLANK(AB25),"","(" &amp; SUM(IF(AB25&lt;_xlfn.UNIQUE(_xlfn._xlws.FILTER($AB$4:$AB$26,$AB$4:$AB$26&lt;&gt;"")),1))+1 &amp; ")")</f>
        <v>(22)</v>
      </c>
      <c r="AD25" s="20">
        <f t="shared" si="0"/>
        <v>20.03</v>
      </c>
    </row>
    <row r="26" spans="1:31" ht="17" thickBot="1" x14ac:dyDescent="0.25">
      <c r="A26" s="21" cm="1">
        <f t="array" ref="A26">IF(OR(ISBLANK(AD26),AD26=""),"",SUM(IF(AD26&gt;_xlfn.UNIQUE(_xlfn._xlws.FILTER($AD$4:$AD$26,$AD$4:$AD$26&lt;&gt;"")),1))+1)</f>
        <v>23</v>
      </c>
      <c r="B26" s="37" t="s">
        <v>59</v>
      </c>
      <c r="C26" s="33" t="s">
        <v>50</v>
      </c>
      <c r="D26" s="32">
        <v>1.7427999999999999</v>
      </c>
      <c r="E26" s="4" t="str" cm="1">
        <f t="array" ref="E26">IF(ISBLANK(D26),"","(" &amp; SUM(IF(D26&lt;_xlfn.UNIQUE(_xlfn._xlws.FILTER($D$4:$D$26,$D$4:$D$26&lt;&gt;"")),1))+1 &amp; ")")</f>
        <v>(23)</v>
      </c>
      <c r="F26" s="30">
        <v>1.5868</v>
      </c>
      <c r="G26" s="11" t="str" cm="1">
        <f t="array" ref="G26">IF(ISBLANK(F26),"","(" &amp; SUM(IF(F26&lt;_xlfn.UNIQUE(_xlfn._xlws.FILTER($F$4:$F$26,$F$4:$F$26&lt;&gt;"")),1))+1 &amp; ")")</f>
        <v>(23)</v>
      </c>
      <c r="H26" s="32">
        <v>1.2870999999999999</v>
      </c>
      <c r="I26" s="4" t="str" cm="1">
        <f t="array" ref="I26">IF(ISBLANK(H26),"","(" &amp; SUM(IF(H26&lt;_xlfn.UNIQUE(_xlfn._xlws.FILTER($H$4:$H$26,$H$4:$H$26&lt;&gt;"")),1))+1 &amp; ")")</f>
        <v>(23)</v>
      </c>
      <c r="J26" s="30">
        <v>0.6028</v>
      </c>
      <c r="K26" s="4" t="str" cm="1">
        <f t="array" ref="K26">IF(ISBLANK(J26),"","(" &amp; SUM(IF(J26&lt;_xlfn.UNIQUE(_xlfn._xlws.FILTER($J$4:$J$26,$J$4:$J$26&lt;&gt;"")),1))+1 &amp; ")")</f>
        <v>(22)</v>
      </c>
      <c r="L26" s="30">
        <v>1.6456</v>
      </c>
      <c r="M26" s="4" t="str" cm="1">
        <f t="array" ref="M26">IF(ISBLANK(L26),"","(" &amp; SUM(IF(L26&lt;_xlfn.UNIQUE(_xlfn._xlws.FILTER($L$4:$L$26,$L$4:$L$26&lt;&gt;"")),1))+1 &amp; ")")</f>
        <v>(21)</v>
      </c>
      <c r="N26" s="30">
        <v>9.3673999999999999</v>
      </c>
      <c r="O26" s="4" t="str" cm="1">
        <f t="array" ref="O26">IF(ISBLANK(N26),"","(" &amp; SUM(IF(N26&gt;_xlfn.UNIQUE(_xlfn._xlws.FILTER($N$4:$N$26,$N$4:$N$26&lt;&gt;"")),1))+1 &amp; ")")</f>
        <v>(23)</v>
      </c>
      <c r="P26" s="30">
        <v>5.3018999999999998</v>
      </c>
      <c r="Q26" s="4" t="str" cm="1">
        <f t="array" ref="Q26">IF(ISBLANK(P26),"","(" &amp; SUM(IF(P26&gt;_xlfn.UNIQUE(_xlfn._xlws.FILTER($P$4:$P$26,$P$4:$P$26&lt;&gt;"")),1))+1 &amp; ")")</f>
        <v>(22)</v>
      </c>
      <c r="R26" s="30">
        <v>1.5956999999999999</v>
      </c>
      <c r="S26" s="11" t="str" cm="1">
        <f t="array" ref="S26">IF(ISBLANK(R26),"","(" &amp; SUM(IF(R26&lt;_xlfn.UNIQUE(_xlfn._xlws.FILTER($R$4:$R$26,$R$4:$R$26&lt;&gt;"")),1))+1 &amp; ")")</f>
        <v>(23)</v>
      </c>
      <c r="T26" s="41">
        <v>0.60450000000000004</v>
      </c>
      <c r="U26" s="7" t="str" cm="1">
        <f t="array" ref="U26">IF(ISBLANK(T26),"","(" &amp; SUM(IF(T26&lt;_xlfn.UNIQUE(_xlfn._xlws.FILTER($T$4:$T$26,$T$4:$T$26&lt;&gt;"")),1))+1 &amp; ")")</f>
        <v>(23)</v>
      </c>
      <c r="V26" s="32">
        <v>0.55159999999999998</v>
      </c>
      <c r="W26" s="11" t="str" cm="1">
        <f t="array" ref="W26">IF(ISBLANK(V26),"","(" &amp; SUM(IF(V26&lt;_xlfn.UNIQUE(_xlfn._xlws.FILTER($V$4:$V$26,$V$4:$V$26&lt;&gt;"")),1))+1 &amp; ")")</f>
        <v>(22)</v>
      </c>
      <c r="X26" s="32">
        <v>0.65590000000000004</v>
      </c>
      <c r="Y26" s="7" t="str" cm="1">
        <f t="array" ref="Y26">IF(ISBLANK(X26),"","(" &amp; SUM(IF(X26&lt;_xlfn.UNIQUE(_xlfn._xlws.FILTER($X$4:$X$26,$X$4:$X$26&lt;&gt;"")),1))+1 &amp; ")")</f>
        <v>(20)</v>
      </c>
      <c r="Z26" s="32">
        <v>65.050000000000011</v>
      </c>
      <c r="AA26" s="11" t="str" cm="1">
        <f t="array" ref="AA26">IF(ISBLANK(Z26),"","(" &amp; SUM(IF(Z26&lt;_xlfn.UNIQUE(_xlfn._xlws.FILTER($Z$4:$Z$26,$Z$4:$Z$26&lt;&gt;"")),1))+1 &amp; ")")</f>
        <v>(15)</v>
      </c>
      <c r="AB26" s="32">
        <v>1.88</v>
      </c>
      <c r="AC26" s="11" t="str" cm="1">
        <f t="array" ref="AC26">IF(ISBLANK(AB26),"","(" &amp; SUM(IF(AB26&lt;_xlfn.UNIQUE(_xlfn._xlws.FILTER($AB$4:$AB$26,$AB$4:$AB$26&lt;&gt;"")),1))+1 &amp; ")")</f>
        <v>(23)</v>
      </c>
      <c r="AD26" s="35">
        <f t="shared" si="0"/>
        <v>21.67</v>
      </c>
    </row>
    <row r="27" spans="1:31" ht="17" thickBot="1" x14ac:dyDescent="0.25">
      <c r="A27" s="60"/>
      <c r="B27" s="61"/>
      <c r="C27" s="61"/>
      <c r="D27" s="62"/>
      <c r="E27" s="63"/>
      <c r="F27" s="62"/>
      <c r="G27" s="63"/>
      <c r="H27" s="62"/>
      <c r="I27" s="63"/>
      <c r="J27" s="62"/>
      <c r="K27" s="63"/>
      <c r="L27" s="62"/>
      <c r="M27" s="63"/>
      <c r="N27" s="62"/>
      <c r="O27" s="63"/>
      <c r="P27" s="62"/>
      <c r="Q27" s="63"/>
      <c r="R27" s="62"/>
      <c r="S27" s="63"/>
      <c r="T27" s="62"/>
      <c r="U27" s="63"/>
      <c r="V27" s="62"/>
      <c r="W27" s="63"/>
      <c r="X27" s="62"/>
      <c r="Y27" s="63"/>
      <c r="Z27" s="62"/>
      <c r="AA27" s="63"/>
      <c r="AB27" s="62"/>
      <c r="AC27" s="63"/>
      <c r="AD27" s="64"/>
      <c r="AE27" s="56"/>
    </row>
    <row r="28" spans="1:31" ht="17" thickBot="1" x14ac:dyDescent="0.25">
      <c r="A28" s="57"/>
      <c r="B28" s="58"/>
      <c r="C28" s="58"/>
      <c r="D28" s="54"/>
      <c r="E28" s="55"/>
      <c r="F28" s="54"/>
      <c r="G28" s="55"/>
      <c r="H28" s="54"/>
      <c r="I28" s="55"/>
      <c r="J28" s="54"/>
      <c r="K28" s="55"/>
      <c r="L28" s="54"/>
      <c r="M28" s="55"/>
      <c r="N28" s="54"/>
      <c r="O28" s="55"/>
      <c r="P28" s="54"/>
      <c r="Q28" s="55"/>
      <c r="R28" s="54"/>
      <c r="S28" s="55"/>
      <c r="T28" s="54"/>
      <c r="U28" s="55"/>
      <c r="V28" s="54"/>
      <c r="W28" s="55"/>
      <c r="X28" s="54"/>
      <c r="Y28" s="55"/>
      <c r="Z28" s="54"/>
      <c r="AA28" s="55"/>
      <c r="AB28" s="54"/>
      <c r="AC28" s="55"/>
      <c r="AD28" s="59"/>
      <c r="AE28" s="56"/>
    </row>
    <row r="29" spans="1:31" ht="17" thickBot="1" x14ac:dyDescent="0.25">
      <c r="A29" s="18" t="s">
        <v>60</v>
      </c>
      <c r="B29" s="58"/>
      <c r="C29" s="58"/>
      <c r="D29" s="54"/>
      <c r="E29" s="55"/>
      <c r="F29" s="54"/>
      <c r="G29" s="55"/>
      <c r="H29" s="54"/>
      <c r="I29" s="55"/>
      <c r="J29" s="54"/>
      <c r="K29" s="55"/>
      <c r="L29" s="54"/>
      <c r="M29" s="55"/>
      <c r="N29" s="54"/>
      <c r="O29" s="55"/>
      <c r="P29" s="54"/>
      <c r="Q29" s="55"/>
      <c r="R29" s="54"/>
      <c r="S29" s="55"/>
      <c r="T29" s="54"/>
      <c r="U29" s="55"/>
      <c r="V29" s="54"/>
      <c r="W29" s="55"/>
      <c r="X29" s="54"/>
      <c r="Y29" s="55"/>
      <c r="Z29" s="54"/>
      <c r="AA29" s="55"/>
      <c r="AB29" s="54"/>
      <c r="AC29" s="55"/>
      <c r="AD29" s="59"/>
      <c r="AE29" s="56"/>
    </row>
    <row r="30" spans="1:31" x14ac:dyDescent="0.2">
      <c r="A30" s="83" t="s">
        <v>0</v>
      </c>
      <c r="B30" s="83" t="s">
        <v>1</v>
      </c>
      <c r="C30" s="87" t="s">
        <v>4</v>
      </c>
      <c r="D30" s="90" t="s">
        <v>5</v>
      </c>
      <c r="E30" s="81"/>
      <c r="F30" s="81"/>
      <c r="G30" s="81"/>
      <c r="H30" s="82" t="s">
        <v>6</v>
      </c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1" t="s">
        <v>7</v>
      </c>
      <c r="U30" s="81"/>
      <c r="V30" s="81"/>
      <c r="W30" s="81"/>
      <c r="X30" s="82" t="s">
        <v>8</v>
      </c>
      <c r="Y30" s="82"/>
      <c r="Z30" s="82"/>
      <c r="AA30" s="82"/>
      <c r="AB30" s="91"/>
      <c r="AC30" s="92"/>
      <c r="AD30" s="93" t="s">
        <v>10</v>
      </c>
      <c r="AE30" s="56"/>
    </row>
    <row r="31" spans="1:31" x14ac:dyDescent="0.2">
      <c r="A31" s="84"/>
      <c r="B31" s="84"/>
      <c r="C31" s="88"/>
      <c r="D31" s="78" t="s">
        <v>11</v>
      </c>
      <c r="E31" s="79"/>
      <c r="F31" s="80" t="s">
        <v>12</v>
      </c>
      <c r="G31" s="77"/>
      <c r="H31" s="78" t="s">
        <v>13</v>
      </c>
      <c r="I31" s="79"/>
      <c r="J31" s="80" t="s">
        <v>14</v>
      </c>
      <c r="K31" s="79"/>
      <c r="L31" s="80" t="s">
        <v>15</v>
      </c>
      <c r="M31" s="79"/>
      <c r="N31" s="80" t="s">
        <v>16</v>
      </c>
      <c r="O31" s="79"/>
      <c r="P31" s="80" t="s">
        <v>17</v>
      </c>
      <c r="Q31" s="79"/>
      <c r="R31" s="80" t="s">
        <v>18</v>
      </c>
      <c r="S31" s="77"/>
      <c r="T31" s="78" t="s">
        <v>19</v>
      </c>
      <c r="U31" s="89"/>
      <c r="V31" s="76" t="s">
        <v>20</v>
      </c>
      <c r="W31" s="77"/>
      <c r="X31" s="78" t="s">
        <v>21</v>
      </c>
      <c r="Y31" s="79"/>
      <c r="Z31" s="80" t="s">
        <v>22</v>
      </c>
      <c r="AA31" s="77"/>
      <c r="AB31" s="78"/>
      <c r="AC31" s="77"/>
      <c r="AD31" s="75"/>
      <c r="AE31" s="56"/>
    </row>
    <row r="32" spans="1:31" x14ac:dyDescent="0.2">
      <c r="A32" s="21" cm="1">
        <f t="array" ref="A32">IF(OR(ISBLANK(AD32),AD32=""),"",SUM(IF(AD32&gt;_xlfn.UNIQUE(_xlfn._xlws.FILTER($AD$32:$AD$54,$AD$32:$AD$54&lt;&gt;"")),1))+1)</f>
        <v>1</v>
      </c>
      <c r="B32" s="2" t="s">
        <v>24</v>
      </c>
      <c r="C32" s="12" t="s">
        <v>25</v>
      </c>
      <c r="D32" s="6">
        <f>D4</f>
        <v>3.1132</v>
      </c>
      <c r="E32" s="4" t="str">
        <f>E4</f>
        <v>(3)</v>
      </c>
      <c r="F32" s="3">
        <f>F4</f>
        <v>3.8485999999999998</v>
      </c>
      <c r="G32" s="11" t="str">
        <f>G4</f>
        <v>(3)</v>
      </c>
      <c r="H32" s="6">
        <f>H4</f>
        <v>2.7673000000000001</v>
      </c>
      <c r="I32" s="9" t="str">
        <f t="shared" ref="I32:AA46" si="3">I4</f>
        <v>(3)</v>
      </c>
      <c r="J32" s="6">
        <f t="shared" si="3"/>
        <v>0.87709999999999999</v>
      </c>
      <c r="K32" s="9" t="str">
        <f t="shared" si="3"/>
        <v>(2)</v>
      </c>
      <c r="L32" s="6">
        <f t="shared" si="3"/>
        <v>15.061999999999999</v>
      </c>
      <c r="M32" s="9" t="str">
        <f t="shared" si="3"/>
        <v>(1)</v>
      </c>
      <c r="N32" s="6">
        <f t="shared" si="3"/>
        <v>2.8479999999999999</v>
      </c>
      <c r="O32" s="9" t="str">
        <f t="shared" si="3"/>
        <v>(1)</v>
      </c>
      <c r="P32" s="6">
        <f t="shared" si="3"/>
        <v>2.8649</v>
      </c>
      <c r="Q32" s="9" t="str">
        <f t="shared" si="3"/>
        <v>(6)</v>
      </c>
      <c r="R32" s="6">
        <f t="shared" si="3"/>
        <v>3.6046</v>
      </c>
      <c r="S32" s="69" t="str">
        <f t="shared" si="3"/>
        <v>(2)</v>
      </c>
      <c r="T32" s="6">
        <f t="shared" si="3"/>
        <v>0.8548</v>
      </c>
      <c r="U32" s="9" t="str">
        <f t="shared" si="3"/>
        <v>(3)</v>
      </c>
      <c r="V32" s="6">
        <f t="shared" si="3"/>
        <v>0.84619999999999995</v>
      </c>
      <c r="W32" s="71" t="str">
        <f t="shared" ref="W32:W45" si="4">W4</f>
        <v>(1)</v>
      </c>
      <c r="X32" s="6">
        <f t="shared" si="3"/>
        <v>0.81230000000000002</v>
      </c>
      <c r="Y32" s="9" t="str">
        <f t="shared" si="3"/>
        <v>(3)</v>
      </c>
      <c r="Z32" s="6">
        <f t="shared" si="3"/>
        <v>74</v>
      </c>
      <c r="AA32" s="69" t="str">
        <f t="shared" si="3"/>
        <v>(1)</v>
      </c>
      <c r="AC32" s="11"/>
      <c r="AD32" s="20">
        <f>IF(ISBLANK(Z32),"",ROUND(((E32+G32)/2 + (I32+K32+M32+O32+Q32+S32)/6 + (U32+W32)/2 + (Y32+AA32)/2)/-4,2))</f>
        <v>2.38</v>
      </c>
      <c r="AE32" s="56"/>
    </row>
    <row r="33" spans="1:31" x14ac:dyDescent="0.2">
      <c r="A33" s="21" cm="1">
        <f t="array" ref="A33">IF(OR(ISBLANK(AD33),AD33=""),"",SUM(IF(AD33&gt;_xlfn.UNIQUE(_xlfn._xlws.FILTER($AD$32:$AD$54,$AD$32:$AD$54&lt;&gt;"")),1))+1)</f>
        <v>2</v>
      </c>
      <c r="B33" s="2" t="s">
        <v>26</v>
      </c>
      <c r="C33" s="12" t="s">
        <v>27</v>
      </c>
      <c r="D33" s="6">
        <f t="shared" ref="D33:E54" si="5">D5</f>
        <v>3.0425</v>
      </c>
      <c r="E33" s="4" t="str">
        <f t="shared" si="5"/>
        <v>(11)</v>
      </c>
      <c r="F33" s="3">
        <f t="shared" ref="F33:G54" si="6">F5</f>
        <v>3.7273999999999998</v>
      </c>
      <c r="G33" s="11" t="str">
        <f t="shared" si="6"/>
        <v>(6)</v>
      </c>
      <c r="H33" s="6">
        <f t="shared" ref="H33:V54" si="7">H5</f>
        <v>2.8668999999999998</v>
      </c>
      <c r="I33" s="9" t="str">
        <f t="shared" si="7"/>
        <v>(1)</v>
      </c>
      <c r="J33" s="6">
        <f t="shared" si="7"/>
        <v>0.88009999999999999</v>
      </c>
      <c r="K33" s="9" t="str">
        <f t="shared" si="7"/>
        <v>(1)</v>
      </c>
      <c r="L33" s="6">
        <f t="shared" si="7"/>
        <v>14.901</v>
      </c>
      <c r="M33" s="9" t="str">
        <f t="shared" si="7"/>
        <v>(2)</v>
      </c>
      <c r="N33" s="6">
        <f t="shared" si="7"/>
        <v>3.0036999999999998</v>
      </c>
      <c r="O33" s="9" t="str">
        <f t="shared" si="7"/>
        <v>(2)</v>
      </c>
      <c r="P33" s="6">
        <f t="shared" si="7"/>
        <v>2.7603</v>
      </c>
      <c r="Q33" s="9" t="str">
        <f t="shared" si="7"/>
        <v>(4)</v>
      </c>
      <c r="R33" s="6">
        <f t="shared" si="7"/>
        <v>3.73</v>
      </c>
      <c r="S33" s="69" t="str">
        <f t="shared" si="7"/>
        <v>(1)</v>
      </c>
      <c r="T33" s="6">
        <f t="shared" si="7"/>
        <v>0.85970000000000002</v>
      </c>
      <c r="U33" s="9" t="str">
        <f t="shared" si="7"/>
        <v>(1)</v>
      </c>
      <c r="V33" s="6">
        <f t="shared" si="7"/>
        <v>0.84199999999999997</v>
      </c>
      <c r="W33" s="71" t="str">
        <f t="shared" ref="W33" si="8">W5</f>
        <v>(2)</v>
      </c>
      <c r="X33" s="6">
        <f t="shared" si="3"/>
        <v>0.82530000000000003</v>
      </c>
      <c r="Y33" s="9" t="str">
        <f t="shared" si="3"/>
        <v>(2)</v>
      </c>
      <c r="Z33" s="6">
        <f t="shared" si="3"/>
        <v>72.44</v>
      </c>
      <c r="AA33" s="69" t="str">
        <f t="shared" si="3"/>
        <v>(3)</v>
      </c>
      <c r="AC33" s="11"/>
      <c r="AD33" s="20">
        <f t="shared" ref="AD33:AD54" si="9">IF(ISBLANK(Z33),"",ROUND(((E33+G33)/2 + (I33+K33+M33+O33+Q33+S33)/6 + (U33+W33)/2 + (Y33+AA33)/2)/-4,2))</f>
        <v>3.58</v>
      </c>
      <c r="AE33" s="56"/>
    </row>
    <row r="34" spans="1:31" x14ac:dyDescent="0.2">
      <c r="A34" s="21" cm="1">
        <f t="array" ref="A34">IF(OR(ISBLANK(AD34),AD34=""),"",SUM(IF(AD34&gt;_xlfn.UNIQUE(_xlfn._xlws.FILTER($AD$32:$AD$54,$AD$32:$AD$54&lt;&gt;"")),1))+1)</f>
        <v>4</v>
      </c>
      <c r="B34" s="2" t="s">
        <v>30</v>
      </c>
      <c r="C34" s="12" t="s">
        <v>31</v>
      </c>
      <c r="D34" s="6">
        <f t="shared" si="5"/>
        <v>3.0592999999999999</v>
      </c>
      <c r="E34" s="4" t="str">
        <f t="shared" si="5"/>
        <v>(7)</v>
      </c>
      <c r="F34" s="3">
        <f t="shared" si="6"/>
        <v>3.625</v>
      </c>
      <c r="G34" s="11" t="str">
        <f t="shared" si="6"/>
        <v>(8)</v>
      </c>
      <c r="H34" s="6">
        <f t="shared" si="7"/>
        <v>2.6446999999999998</v>
      </c>
      <c r="I34" s="9" t="str">
        <f t="shared" si="3"/>
        <v>(5)</v>
      </c>
      <c r="J34" s="6">
        <f t="shared" si="3"/>
        <v>0.86619999999999997</v>
      </c>
      <c r="K34" s="9" t="str">
        <f t="shared" si="3"/>
        <v>(4)</v>
      </c>
      <c r="L34" s="6">
        <f t="shared" si="3"/>
        <v>13.8721</v>
      </c>
      <c r="M34" s="9" t="str">
        <f t="shared" si="3"/>
        <v>(4)</v>
      </c>
      <c r="N34" s="6">
        <f t="shared" si="3"/>
        <v>3.1920000000000002</v>
      </c>
      <c r="O34" s="9" t="str">
        <f t="shared" si="3"/>
        <v>(5)</v>
      </c>
      <c r="P34" s="6">
        <f t="shared" si="3"/>
        <v>2.9849999999999999</v>
      </c>
      <c r="Q34" s="9" t="str">
        <f t="shared" si="3"/>
        <v>(10)</v>
      </c>
      <c r="R34" s="6">
        <f t="shared" si="3"/>
        <v>3.4127999999999998</v>
      </c>
      <c r="S34" s="69" t="str">
        <f t="shared" si="3"/>
        <v>(6)</v>
      </c>
      <c r="T34" s="6">
        <f t="shared" si="3"/>
        <v>0.85119999999999996</v>
      </c>
      <c r="U34" s="9" t="str">
        <f t="shared" si="3"/>
        <v>(4)</v>
      </c>
      <c r="V34" s="6">
        <f t="shared" si="3"/>
        <v>0.83709999999999996</v>
      </c>
      <c r="W34" s="71" t="str">
        <f t="shared" si="4"/>
        <v>(3)</v>
      </c>
      <c r="X34" s="6">
        <f t="shared" si="3"/>
        <v>0.79100000000000004</v>
      </c>
      <c r="Y34" s="9" t="str">
        <f t="shared" si="3"/>
        <v>(7)</v>
      </c>
      <c r="Z34" s="6">
        <f t="shared" si="3"/>
        <v>73.75</v>
      </c>
      <c r="AA34" s="69" t="str">
        <f t="shared" si="3"/>
        <v>(2)</v>
      </c>
      <c r="AC34" s="11"/>
      <c r="AD34" s="20">
        <f t="shared" si="9"/>
        <v>5.29</v>
      </c>
      <c r="AE34" s="56"/>
    </row>
    <row r="35" spans="1:31" x14ac:dyDescent="0.2">
      <c r="A35" s="21" cm="1">
        <f t="array" ref="A35">IF(OR(ISBLANK(AD35),AD35=""),"",SUM(IF(AD35&gt;_xlfn.UNIQUE(_xlfn._xlws.FILTER($AD$32:$AD$54,$AD$32:$AD$54&lt;&gt;"")),1))+1)</f>
        <v>3</v>
      </c>
      <c r="B35" s="2" t="s">
        <v>28</v>
      </c>
      <c r="C35" s="12" t="s">
        <v>29</v>
      </c>
      <c r="D35" s="6">
        <f t="shared" si="5"/>
        <v>3.0512000000000001</v>
      </c>
      <c r="E35" s="4" t="str">
        <f t="shared" si="5"/>
        <v>(8)</v>
      </c>
      <c r="F35" s="3">
        <f t="shared" si="6"/>
        <v>3.4868000000000001</v>
      </c>
      <c r="G35" s="11" t="str">
        <f t="shared" si="6"/>
        <v>(12)</v>
      </c>
      <c r="H35" s="6">
        <f t="shared" si="7"/>
        <v>2.774</v>
      </c>
      <c r="I35" s="9" t="str">
        <f t="shared" si="3"/>
        <v>(2)</v>
      </c>
      <c r="J35" s="6">
        <f t="shared" si="3"/>
        <v>0.87290000000000001</v>
      </c>
      <c r="K35" s="9" t="str">
        <f t="shared" si="3"/>
        <v>(3)</v>
      </c>
      <c r="L35" s="6">
        <f t="shared" si="3"/>
        <v>14.065799999999999</v>
      </c>
      <c r="M35" s="9" t="str">
        <f t="shared" si="3"/>
        <v>(3)</v>
      </c>
      <c r="N35" s="6">
        <f t="shared" si="3"/>
        <v>3.0238999999999998</v>
      </c>
      <c r="O35" s="9" t="str">
        <f t="shared" si="3"/>
        <v>(3)</v>
      </c>
      <c r="P35" s="6">
        <f t="shared" si="3"/>
        <v>2.6175000000000002</v>
      </c>
      <c r="Q35" s="9" t="str">
        <f t="shared" si="3"/>
        <v>(1)</v>
      </c>
      <c r="R35" s="6">
        <f t="shared" si="3"/>
        <v>3.5148999999999999</v>
      </c>
      <c r="S35" s="69" t="str">
        <f t="shared" si="3"/>
        <v>(3)</v>
      </c>
      <c r="T35" s="6">
        <f t="shared" si="3"/>
        <v>0.85840000000000005</v>
      </c>
      <c r="U35" s="9" t="str">
        <f t="shared" si="3"/>
        <v>(2)</v>
      </c>
      <c r="V35" s="6">
        <f t="shared" si="3"/>
        <v>0.83489999999999998</v>
      </c>
      <c r="W35" s="71" t="str">
        <f t="shared" si="4"/>
        <v>(4)</v>
      </c>
      <c r="X35" s="6">
        <f t="shared" si="3"/>
        <v>0.82640000000000002</v>
      </c>
      <c r="Y35" s="9" t="str">
        <f t="shared" si="3"/>
        <v>(1)</v>
      </c>
      <c r="Z35" s="6">
        <f t="shared" si="3"/>
        <v>71.2</v>
      </c>
      <c r="AA35" s="69" t="str">
        <f t="shared" si="3"/>
        <v>(5)</v>
      </c>
      <c r="AC35" s="11"/>
      <c r="AD35" s="20">
        <f t="shared" si="9"/>
        <v>4.63</v>
      </c>
      <c r="AE35" s="56"/>
    </row>
    <row r="36" spans="1:31" x14ac:dyDescent="0.2">
      <c r="A36" s="21" cm="1">
        <f t="array" ref="A36">IF(OR(ISBLANK(AD36),AD36=""),"",SUM(IF(AD36&gt;_xlfn.UNIQUE(_xlfn._xlws.FILTER($AD$32:$AD$54,$AD$32:$AD$54&lt;&gt;"")),1))+1)</f>
        <v>6</v>
      </c>
      <c r="B36" s="2" t="s">
        <v>34</v>
      </c>
      <c r="C36" s="12" t="s">
        <v>35</v>
      </c>
      <c r="D36" s="6">
        <f t="shared" si="5"/>
        <v>3.0842999999999998</v>
      </c>
      <c r="E36" s="4" t="str">
        <f t="shared" si="5"/>
        <v>(5)</v>
      </c>
      <c r="F36" s="3">
        <f t="shared" si="6"/>
        <v>3.5510999999999999</v>
      </c>
      <c r="G36" s="11" t="str">
        <f t="shared" si="6"/>
        <v>(9)</v>
      </c>
      <c r="H36" s="6">
        <f t="shared" si="7"/>
        <v>2.6004999999999998</v>
      </c>
      <c r="I36" s="9" t="str">
        <f t="shared" si="3"/>
        <v>(8)</v>
      </c>
      <c r="J36" s="6">
        <f t="shared" si="3"/>
        <v>0.84640000000000004</v>
      </c>
      <c r="K36" s="9" t="str">
        <f t="shared" si="3"/>
        <v>(6)</v>
      </c>
      <c r="L36" s="6">
        <f t="shared" si="3"/>
        <v>13.118399999999999</v>
      </c>
      <c r="M36" s="9" t="str">
        <f t="shared" si="3"/>
        <v>(6)</v>
      </c>
      <c r="N36" s="6">
        <f t="shared" si="3"/>
        <v>3.1974</v>
      </c>
      <c r="O36" s="9" t="str">
        <f t="shared" si="3"/>
        <v>(6)</v>
      </c>
      <c r="P36" s="6">
        <f t="shared" si="3"/>
        <v>2.8896000000000002</v>
      </c>
      <c r="Q36" s="9" t="str">
        <f t="shared" si="3"/>
        <v>(8)</v>
      </c>
      <c r="R36" s="6">
        <f t="shared" si="3"/>
        <v>3.3811</v>
      </c>
      <c r="S36" s="69" t="str">
        <f t="shared" si="3"/>
        <v>(7)</v>
      </c>
      <c r="T36" s="6">
        <f t="shared" si="3"/>
        <v>0.8397</v>
      </c>
      <c r="U36" s="9" t="str">
        <f t="shared" si="3"/>
        <v>(7)</v>
      </c>
      <c r="V36" s="6">
        <f t="shared" si="3"/>
        <v>0.8105</v>
      </c>
      <c r="W36" s="71" t="str">
        <f t="shared" si="4"/>
        <v>(6)</v>
      </c>
      <c r="X36" s="6">
        <f t="shared" si="3"/>
        <v>0.79690000000000005</v>
      </c>
      <c r="Y36" s="9" t="str">
        <f t="shared" si="3"/>
        <v>(4)</v>
      </c>
      <c r="Z36" s="6">
        <f t="shared" si="3"/>
        <v>70.75</v>
      </c>
      <c r="AA36" s="69" t="str">
        <f t="shared" si="3"/>
        <v>(7)</v>
      </c>
      <c r="AC36" s="11"/>
      <c r="AD36" s="20">
        <f t="shared" si="9"/>
        <v>6.46</v>
      </c>
      <c r="AE36" s="56"/>
    </row>
    <row r="37" spans="1:31" x14ac:dyDescent="0.2">
      <c r="A37" s="21" cm="1">
        <f t="array" ref="A37">IF(OR(ISBLANK(AD37),AD37=""),"",SUM(IF(AD37&gt;_xlfn.UNIQUE(_xlfn._xlws.FILTER($AD$32:$AD$54,$AD$32:$AD$54&lt;&gt;"")),1))+1)</f>
        <v>5</v>
      </c>
      <c r="B37" s="2" t="s">
        <v>32</v>
      </c>
      <c r="C37" s="12" t="s">
        <v>33</v>
      </c>
      <c r="D37" s="6">
        <f t="shared" si="5"/>
        <v>3.0507</v>
      </c>
      <c r="E37" s="4" t="str">
        <f t="shared" si="5"/>
        <v>(9)</v>
      </c>
      <c r="F37" s="3">
        <f t="shared" si="6"/>
        <v>3.5369000000000002</v>
      </c>
      <c r="G37" s="11" t="str">
        <f t="shared" si="6"/>
        <v>(10)</v>
      </c>
      <c r="H37" s="6">
        <f t="shared" si="7"/>
        <v>2.6865999999999999</v>
      </c>
      <c r="I37" s="9" t="str">
        <f t="shared" si="3"/>
        <v>(4)</v>
      </c>
      <c r="J37" s="6">
        <f t="shared" si="3"/>
        <v>0.86009999999999998</v>
      </c>
      <c r="K37" s="9" t="str">
        <f t="shared" si="3"/>
        <v>(5)</v>
      </c>
      <c r="L37" s="6">
        <f t="shared" si="3"/>
        <v>13.6236</v>
      </c>
      <c r="M37" s="9" t="str">
        <f t="shared" si="3"/>
        <v>(5)</v>
      </c>
      <c r="N37" s="6">
        <f t="shared" si="3"/>
        <v>3.0575999999999999</v>
      </c>
      <c r="O37" s="9" t="str">
        <f t="shared" si="3"/>
        <v>(4)</v>
      </c>
      <c r="P37" s="6">
        <f t="shared" si="3"/>
        <v>2.7223000000000002</v>
      </c>
      <c r="Q37" s="9" t="str">
        <f t="shared" si="3"/>
        <v>(3)</v>
      </c>
      <c r="R37" s="6">
        <f t="shared" si="3"/>
        <v>3.4992999999999999</v>
      </c>
      <c r="S37" s="69" t="str">
        <f t="shared" si="3"/>
        <v>(4)</v>
      </c>
      <c r="T37" s="6">
        <f t="shared" si="3"/>
        <v>0.8498</v>
      </c>
      <c r="U37" s="9" t="str">
        <f t="shared" si="3"/>
        <v>(5)</v>
      </c>
      <c r="V37" s="6">
        <f t="shared" si="3"/>
        <v>0.81989999999999996</v>
      </c>
      <c r="W37" s="71" t="str">
        <f t="shared" si="4"/>
        <v>(5)</v>
      </c>
      <c r="X37" s="6">
        <f t="shared" si="3"/>
        <v>0.79600000000000004</v>
      </c>
      <c r="Y37" s="9" t="str">
        <f t="shared" si="3"/>
        <v>(5)</v>
      </c>
      <c r="Z37" s="6">
        <f t="shared" si="3"/>
        <v>71.48</v>
      </c>
      <c r="AA37" s="69" t="str">
        <f t="shared" si="3"/>
        <v>(4)</v>
      </c>
      <c r="AC37" s="11"/>
      <c r="AD37" s="20">
        <f t="shared" si="9"/>
        <v>5.79</v>
      </c>
      <c r="AE37" s="56"/>
    </row>
    <row r="38" spans="1:31" x14ac:dyDescent="0.2">
      <c r="A38" s="21" cm="1">
        <f t="array" ref="A38">IF(OR(ISBLANK(AD38),AD38=""),"",SUM(IF(AD38&gt;_xlfn.UNIQUE(_xlfn._xlws.FILTER($AD$32:$AD$54,$AD$32:$AD$54&lt;&gt;"")),1))+1)</f>
        <v>7</v>
      </c>
      <c r="B38" s="2" t="s">
        <v>36</v>
      </c>
      <c r="C38" s="12" t="s">
        <v>37</v>
      </c>
      <c r="D38" s="6">
        <f t="shared" si="5"/>
        <v>3.0790000000000002</v>
      </c>
      <c r="E38" s="4" t="str">
        <f t="shared" si="5"/>
        <v>(6)</v>
      </c>
      <c r="F38" s="3">
        <f t="shared" si="6"/>
        <v>3.7685</v>
      </c>
      <c r="G38" s="11" t="str">
        <f t="shared" si="6"/>
        <v>(5)</v>
      </c>
      <c r="H38" s="6">
        <f t="shared" si="7"/>
        <v>2.4028999999999998</v>
      </c>
      <c r="I38" s="9" t="str">
        <f t="shared" si="3"/>
        <v>(9)</v>
      </c>
      <c r="J38" s="6">
        <f t="shared" si="3"/>
        <v>0.82979999999999998</v>
      </c>
      <c r="K38" s="9" t="str">
        <f t="shared" si="3"/>
        <v>(8)</v>
      </c>
      <c r="L38" s="6">
        <f t="shared" si="3"/>
        <v>11.871700000000001</v>
      </c>
      <c r="M38" s="9" t="str">
        <f t="shared" si="3"/>
        <v>(10)</v>
      </c>
      <c r="N38" s="6">
        <f t="shared" si="3"/>
        <v>3.2010000000000001</v>
      </c>
      <c r="O38" s="9" t="str">
        <f t="shared" si="3"/>
        <v>(7)</v>
      </c>
      <c r="P38" s="6">
        <f t="shared" si="3"/>
        <v>3.3620000000000001</v>
      </c>
      <c r="Q38" s="9" t="str">
        <f t="shared" si="3"/>
        <v>(13)</v>
      </c>
      <c r="R38" s="6">
        <f t="shared" si="3"/>
        <v>3.2387999999999999</v>
      </c>
      <c r="S38" s="69" t="str">
        <f t="shared" si="3"/>
        <v>(8)</v>
      </c>
      <c r="T38" s="6">
        <f t="shared" si="3"/>
        <v>0.83199999999999996</v>
      </c>
      <c r="U38" s="9" t="str">
        <f t="shared" si="3"/>
        <v>(9)</v>
      </c>
      <c r="V38" s="6">
        <f t="shared" si="3"/>
        <v>0.79290000000000005</v>
      </c>
      <c r="W38" s="71" t="str">
        <f t="shared" si="4"/>
        <v>(9)</v>
      </c>
      <c r="X38" s="6">
        <f t="shared" si="3"/>
        <v>0.77</v>
      </c>
      <c r="Y38" s="9" t="str">
        <f t="shared" si="3"/>
        <v>(9)</v>
      </c>
      <c r="Z38" s="6">
        <f t="shared" si="3"/>
        <v>67.430000000000007</v>
      </c>
      <c r="AA38" s="69" t="str">
        <f t="shared" si="3"/>
        <v>(12)</v>
      </c>
      <c r="AC38" s="11"/>
      <c r="AD38" s="20">
        <f t="shared" si="9"/>
        <v>8.5399999999999991</v>
      </c>
      <c r="AE38" s="56"/>
    </row>
    <row r="39" spans="1:31" x14ac:dyDescent="0.2">
      <c r="A39" s="21" cm="1">
        <f t="array" ref="A39">IF(OR(ISBLANK(AD39),AD39=""),"",SUM(IF(AD39&gt;_xlfn.UNIQUE(_xlfn._xlws.FILTER($AD$32:$AD$54,$AD$32:$AD$54&lt;&gt;"")),1))+1)</f>
        <v>8</v>
      </c>
      <c r="B39" s="2" t="s">
        <v>38</v>
      </c>
      <c r="C39" s="12"/>
      <c r="D39" s="6">
        <f t="shared" si="5"/>
        <v>2.9659</v>
      </c>
      <c r="E39" s="4" t="str">
        <f t="shared" si="5"/>
        <v>(16)</v>
      </c>
      <c r="F39" s="3">
        <f t="shared" si="6"/>
        <v>3.5223</v>
      </c>
      <c r="G39" s="11" t="str">
        <f t="shared" si="6"/>
        <v>(11)</v>
      </c>
      <c r="H39" s="6">
        <f t="shared" si="7"/>
        <v>2.6408</v>
      </c>
      <c r="I39" s="9" t="str">
        <f t="shared" si="3"/>
        <v>(6)</v>
      </c>
      <c r="J39" s="6">
        <f t="shared" si="3"/>
        <v>0.84419999999999995</v>
      </c>
      <c r="K39" s="9" t="str">
        <f t="shared" si="3"/>
        <v>(7)</v>
      </c>
      <c r="L39" s="6">
        <f t="shared" si="3"/>
        <v>12.8863</v>
      </c>
      <c r="M39" s="9" t="str">
        <f t="shared" si="3"/>
        <v>(7)</v>
      </c>
      <c r="N39" s="6">
        <f t="shared" si="3"/>
        <v>3.4861</v>
      </c>
      <c r="O39" s="9" t="str">
        <f t="shared" si="3"/>
        <v>(10)</v>
      </c>
      <c r="P39" s="6">
        <f t="shared" si="3"/>
        <v>2.8769</v>
      </c>
      <c r="Q39" s="9" t="str">
        <f t="shared" si="3"/>
        <v>(7)</v>
      </c>
      <c r="R39" s="6">
        <f t="shared" si="3"/>
        <v>3.4138999999999999</v>
      </c>
      <c r="S39" s="69" t="str">
        <f t="shared" si="3"/>
        <v>(5)</v>
      </c>
      <c r="T39" s="6">
        <f t="shared" si="3"/>
        <v>0.83689999999999998</v>
      </c>
      <c r="U39" s="9" t="str">
        <f t="shared" si="3"/>
        <v>(8)</v>
      </c>
      <c r="V39" s="6">
        <f t="shared" si="3"/>
        <v>0.79810000000000003</v>
      </c>
      <c r="W39" s="71" t="str">
        <f t="shared" si="4"/>
        <v>(8)</v>
      </c>
      <c r="X39" s="6">
        <f t="shared" si="3"/>
        <v>0.79310000000000003</v>
      </c>
      <c r="Y39" s="9" t="str">
        <f t="shared" si="3"/>
        <v>(6)</v>
      </c>
      <c r="Z39" s="6">
        <f t="shared" si="3"/>
        <v>70.84</v>
      </c>
      <c r="AA39" s="69" t="str">
        <f t="shared" si="3"/>
        <v>(6)</v>
      </c>
      <c r="AC39" s="11"/>
      <c r="AD39" s="20">
        <f t="shared" si="9"/>
        <v>8.6300000000000008</v>
      </c>
      <c r="AE39" s="56"/>
    </row>
    <row r="40" spans="1:31" x14ac:dyDescent="0.2">
      <c r="A40" s="21" cm="1">
        <f t="array" ref="A40">IF(OR(ISBLANK(AD40),AD40=""),"",SUM(IF(AD40&gt;_xlfn.UNIQUE(_xlfn._xlws.FILTER($AD$32:$AD$54,$AD$32:$AD$54&lt;&gt;"")),1))+1)</f>
        <v>9</v>
      </c>
      <c r="B40" s="2" t="s">
        <v>39</v>
      </c>
      <c r="C40" s="12"/>
      <c r="D40" s="6">
        <f t="shared" si="5"/>
        <v>3.0478000000000001</v>
      </c>
      <c r="E40" s="4" t="str">
        <f t="shared" si="5"/>
        <v>(10)</v>
      </c>
      <c r="F40" s="3">
        <f t="shared" si="6"/>
        <v>3.3060999999999998</v>
      </c>
      <c r="G40" s="11" t="str">
        <f t="shared" si="6"/>
        <v>(16)</v>
      </c>
      <c r="H40" s="6">
        <f t="shared" si="7"/>
        <v>2.6238999999999999</v>
      </c>
      <c r="I40" s="9" t="str">
        <f t="shared" si="3"/>
        <v>(7)</v>
      </c>
      <c r="J40" s="6">
        <f t="shared" si="3"/>
        <v>0.81469999999999998</v>
      </c>
      <c r="K40" s="9" t="str">
        <f t="shared" si="3"/>
        <v>(11)</v>
      </c>
      <c r="L40" s="6">
        <f t="shared" si="3"/>
        <v>11.2934</v>
      </c>
      <c r="M40" s="9" t="str">
        <f t="shared" si="3"/>
        <v>(11)</v>
      </c>
      <c r="N40" s="6">
        <f t="shared" si="3"/>
        <v>3.6459999999999999</v>
      </c>
      <c r="O40" s="9" t="str">
        <f t="shared" si="3"/>
        <v>(11)</v>
      </c>
      <c r="P40" s="6">
        <f t="shared" si="3"/>
        <v>2.7078000000000002</v>
      </c>
      <c r="Q40" s="9" t="str">
        <f t="shared" si="3"/>
        <v>(2)</v>
      </c>
      <c r="R40" s="6">
        <f t="shared" si="3"/>
        <v>3.2164000000000001</v>
      </c>
      <c r="S40" s="69" t="str">
        <f t="shared" si="3"/>
        <v>(9)</v>
      </c>
      <c r="T40" s="6">
        <f t="shared" si="3"/>
        <v>0.81699999999999995</v>
      </c>
      <c r="U40" s="9" t="str">
        <f t="shared" si="3"/>
        <v>(11)</v>
      </c>
      <c r="V40" s="6">
        <f t="shared" si="3"/>
        <v>0.76800000000000002</v>
      </c>
      <c r="W40" s="71" t="str">
        <f t="shared" si="4"/>
        <v>(11)</v>
      </c>
      <c r="X40" s="6">
        <f t="shared" si="3"/>
        <v>0.75580000000000003</v>
      </c>
      <c r="Y40" s="9" t="str">
        <f t="shared" si="3"/>
        <v>(11)</v>
      </c>
      <c r="Z40" s="6">
        <f t="shared" si="3"/>
        <v>67.67</v>
      </c>
      <c r="AA40" s="69" t="str">
        <f t="shared" si="3"/>
        <v>(11)</v>
      </c>
      <c r="AC40" s="11"/>
      <c r="AD40" s="20">
        <f t="shared" si="9"/>
        <v>10.88</v>
      </c>
      <c r="AE40" s="56"/>
    </row>
    <row r="41" spans="1:31" x14ac:dyDescent="0.2">
      <c r="A41" s="21" cm="1">
        <f t="array" ref="A41">IF(OR(ISBLANK(AD41),AD41=""),"",SUM(IF(AD41&gt;_xlfn.UNIQUE(_xlfn._xlws.FILTER($AD$32:$AD$54,$AD$32:$AD$54&lt;&gt;"")),1))+1)</f>
        <v>11</v>
      </c>
      <c r="B41" s="2" t="s">
        <v>42</v>
      </c>
      <c r="C41" s="12" t="s">
        <v>43</v>
      </c>
      <c r="D41" s="6">
        <f t="shared" si="5"/>
        <v>2.9990000000000001</v>
      </c>
      <c r="E41" s="4" t="str">
        <f t="shared" si="5"/>
        <v>(12)</v>
      </c>
      <c r="F41" s="3">
        <f t="shared" si="6"/>
        <v>3.6617999999999999</v>
      </c>
      <c r="G41" s="11" t="str">
        <f t="shared" si="6"/>
        <v>(7)</v>
      </c>
      <c r="H41" s="6">
        <f t="shared" si="7"/>
        <v>2.3616999999999999</v>
      </c>
      <c r="I41" s="9" t="str">
        <f t="shared" si="3"/>
        <v>(11)</v>
      </c>
      <c r="J41" s="6">
        <f t="shared" si="3"/>
        <v>0.80620000000000003</v>
      </c>
      <c r="K41" s="9" t="str">
        <f t="shared" si="3"/>
        <v>(12)</v>
      </c>
      <c r="L41" s="6">
        <f t="shared" si="3"/>
        <v>12.7376</v>
      </c>
      <c r="M41" s="9" t="str">
        <f t="shared" si="3"/>
        <v>(8)</v>
      </c>
      <c r="N41" s="6">
        <f t="shared" si="3"/>
        <v>4.0087999999999999</v>
      </c>
      <c r="O41" s="9" t="str">
        <f t="shared" si="3"/>
        <v>(14)</v>
      </c>
      <c r="P41" s="6">
        <f t="shared" si="3"/>
        <v>3.5082</v>
      </c>
      <c r="Q41" s="9" t="str">
        <f t="shared" si="3"/>
        <v>(17)</v>
      </c>
      <c r="R41" s="6">
        <f t="shared" si="3"/>
        <v>3.1162000000000001</v>
      </c>
      <c r="S41" s="69" t="str">
        <f t="shared" si="3"/>
        <v>(11)</v>
      </c>
      <c r="T41" s="6">
        <f t="shared" si="3"/>
        <v>0.7984</v>
      </c>
      <c r="U41" s="9" t="str">
        <f t="shared" si="3"/>
        <v>(12)</v>
      </c>
      <c r="V41" s="6">
        <f t="shared" si="3"/>
        <v>0.74990000000000001</v>
      </c>
      <c r="W41" s="71" t="str">
        <f t="shared" si="4"/>
        <v>(13)</v>
      </c>
      <c r="X41" s="6">
        <f t="shared" si="3"/>
        <v>0.71850000000000003</v>
      </c>
      <c r="Y41" s="9" t="str">
        <f t="shared" si="3"/>
        <v>(13)</v>
      </c>
      <c r="Z41" s="6">
        <f t="shared" si="3"/>
        <v>69.36</v>
      </c>
      <c r="AA41" s="69" t="str">
        <f t="shared" si="3"/>
        <v>(8)</v>
      </c>
      <c r="AC41" s="11"/>
      <c r="AD41" s="20">
        <f t="shared" si="9"/>
        <v>11.17</v>
      </c>
      <c r="AE41" s="56"/>
    </row>
    <row r="42" spans="1:31" x14ac:dyDescent="0.2">
      <c r="A42" s="21" cm="1">
        <f t="array" ref="A42">IF(OR(ISBLANK(AD42),AD42=""),"",SUM(IF(AD42&gt;_xlfn.UNIQUE(_xlfn._xlws.FILTER($AD$32:$AD$54,$AD$32:$AD$54&lt;&gt;"")),1))+1)</f>
        <v>10</v>
      </c>
      <c r="B42" s="2" t="s">
        <v>40</v>
      </c>
      <c r="C42" s="12" t="s">
        <v>41</v>
      </c>
      <c r="D42" s="6">
        <f t="shared" si="5"/>
        <v>2.9636</v>
      </c>
      <c r="E42" s="4" t="str">
        <f t="shared" si="5"/>
        <v>(17)</v>
      </c>
      <c r="F42" s="3">
        <f t="shared" si="6"/>
        <v>3.3437000000000001</v>
      </c>
      <c r="G42" s="11" t="str">
        <f t="shared" si="6"/>
        <v>(14)</v>
      </c>
      <c r="H42" s="6">
        <f t="shared" si="7"/>
        <v>2.4003999999999999</v>
      </c>
      <c r="I42" s="9" t="str">
        <f t="shared" si="3"/>
        <v>(10)</v>
      </c>
      <c r="J42" s="6">
        <f t="shared" si="3"/>
        <v>0.82399999999999995</v>
      </c>
      <c r="K42" s="9" t="str">
        <f t="shared" si="3"/>
        <v>(9)</v>
      </c>
      <c r="L42" s="6">
        <f t="shared" si="3"/>
        <v>12.061500000000001</v>
      </c>
      <c r="M42" s="9" t="str">
        <f t="shared" si="3"/>
        <v>(9)</v>
      </c>
      <c r="N42" s="6">
        <f t="shared" si="3"/>
        <v>3.3264999999999998</v>
      </c>
      <c r="O42" s="9" t="str">
        <f t="shared" si="3"/>
        <v>(8)</v>
      </c>
      <c r="P42" s="6">
        <f t="shared" si="3"/>
        <v>2.9523000000000001</v>
      </c>
      <c r="Q42" s="9" t="str">
        <f t="shared" si="3"/>
        <v>(9)</v>
      </c>
      <c r="R42" s="6">
        <f t="shared" si="3"/>
        <v>3.1352000000000002</v>
      </c>
      <c r="S42" s="69" t="str">
        <f t="shared" si="3"/>
        <v>(10)</v>
      </c>
      <c r="T42" s="6">
        <f t="shared" si="3"/>
        <v>0.82210000000000005</v>
      </c>
      <c r="U42" s="9" t="str">
        <f t="shared" si="3"/>
        <v>(10)</v>
      </c>
      <c r="V42" s="6">
        <f t="shared" si="3"/>
        <v>0.78559999999999997</v>
      </c>
      <c r="W42" s="71" t="str">
        <f t="shared" si="4"/>
        <v>(10)</v>
      </c>
      <c r="X42" s="6">
        <f t="shared" si="3"/>
        <v>0.7661</v>
      </c>
      <c r="Y42" s="9" t="str">
        <f t="shared" si="3"/>
        <v>(10)</v>
      </c>
      <c r="Z42" s="6">
        <f t="shared" si="3"/>
        <v>68.12</v>
      </c>
      <c r="AA42" s="69" t="str">
        <f t="shared" si="3"/>
        <v>(9)</v>
      </c>
      <c r="AC42" s="11"/>
      <c r="AD42" s="20">
        <f t="shared" si="9"/>
        <v>11.04</v>
      </c>
      <c r="AE42" s="56"/>
    </row>
    <row r="43" spans="1:31" x14ac:dyDescent="0.2">
      <c r="A43" s="21" cm="1">
        <f t="array" ref="A43">IF(OR(ISBLANK(AD43),AD43=""),"",SUM(IF(AD43&gt;_xlfn.UNIQUE(_xlfn._xlws.FILTER($AD$32:$AD$54,$AD$32:$AD$54&lt;&gt;"")),1))+1)</f>
        <v>12</v>
      </c>
      <c r="B43" s="2" t="s">
        <v>44</v>
      </c>
      <c r="C43" s="12"/>
      <c r="D43" s="6">
        <f t="shared" si="5"/>
        <v>2.9981</v>
      </c>
      <c r="E43" s="4" t="str">
        <f t="shared" si="5"/>
        <v>(13)</v>
      </c>
      <c r="F43" s="3">
        <f t="shared" si="6"/>
        <v>2.6189</v>
      </c>
      <c r="G43" s="11" t="str">
        <f t="shared" si="6"/>
        <v>(21)</v>
      </c>
      <c r="H43" s="6">
        <f t="shared" si="7"/>
        <v>2.2408000000000001</v>
      </c>
      <c r="I43" s="9" t="str">
        <f t="shared" si="3"/>
        <v>(12)</v>
      </c>
      <c r="J43" s="6">
        <f t="shared" si="3"/>
        <v>0.82299999999999995</v>
      </c>
      <c r="K43" s="9" t="str">
        <f t="shared" si="3"/>
        <v>(10)</v>
      </c>
      <c r="L43" s="6">
        <f t="shared" si="3"/>
        <v>10.4595</v>
      </c>
      <c r="M43" s="9" t="str">
        <f t="shared" si="3"/>
        <v>(15)</v>
      </c>
      <c r="N43" s="6">
        <f t="shared" si="3"/>
        <v>3.3336000000000001</v>
      </c>
      <c r="O43" s="9" t="str">
        <f t="shared" si="3"/>
        <v>(9)</v>
      </c>
      <c r="P43" s="6">
        <f t="shared" si="3"/>
        <v>3.3696999999999999</v>
      </c>
      <c r="Q43" s="9" t="str">
        <f t="shared" si="3"/>
        <v>(14)</v>
      </c>
      <c r="R43" s="6">
        <f t="shared" si="3"/>
        <v>2.8458000000000001</v>
      </c>
      <c r="S43" s="69" t="str">
        <f t="shared" si="3"/>
        <v>(14)</v>
      </c>
      <c r="T43" s="6">
        <f t="shared" si="3"/>
        <v>0.84130000000000005</v>
      </c>
      <c r="U43" s="9" t="str">
        <f t="shared" si="3"/>
        <v>(6)</v>
      </c>
      <c r="V43" s="6">
        <f t="shared" si="3"/>
        <v>0.80179999999999996</v>
      </c>
      <c r="W43" s="71" t="str">
        <f t="shared" si="4"/>
        <v>(7)</v>
      </c>
      <c r="X43" s="6">
        <f t="shared" si="3"/>
        <v>0.7762</v>
      </c>
      <c r="Y43" s="9" t="str">
        <f t="shared" si="3"/>
        <v>(8)</v>
      </c>
      <c r="Z43" s="6">
        <f t="shared" si="3"/>
        <v>67.86</v>
      </c>
      <c r="AA43" s="69" t="str">
        <f t="shared" si="3"/>
        <v>(10)</v>
      </c>
      <c r="AC43" s="11"/>
      <c r="AD43" s="20">
        <f t="shared" si="9"/>
        <v>11.21</v>
      </c>
      <c r="AE43" s="56"/>
    </row>
    <row r="44" spans="1:31" x14ac:dyDescent="0.2">
      <c r="A44" s="21" cm="1">
        <f t="array" ref="A44">IF(OR(ISBLANK(AD44),AD44=""),"",SUM(IF(AD44&gt;_xlfn.UNIQUE(_xlfn._xlws.FILTER($AD$32:$AD$54,$AD$32:$AD$54&lt;&gt;"")),1))+1)</f>
        <v>14</v>
      </c>
      <c r="B44" s="2" t="s">
        <v>46</v>
      </c>
      <c r="C44" s="12"/>
      <c r="D44" s="6">
        <f t="shared" si="5"/>
        <v>3.125</v>
      </c>
      <c r="E44" s="4" t="str">
        <f t="shared" si="5"/>
        <v>(2)</v>
      </c>
      <c r="F44" s="3">
        <f t="shared" si="6"/>
        <v>4.0810000000000004</v>
      </c>
      <c r="G44" s="11" t="str">
        <f t="shared" si="6"/>
        <v>(1)</v>
      </c>
      <c r="H44" s="6">
        <f t="shared" si="7"/>
        <v>1.9636</v>
      </c>
      <c r="I44" s="9" t="str">
        <f t="shared" si="3"/>
        <v>(19)</v>
      </c>
      <c r="J44" s="6">
        <f t="shared" si="3"/>
        <v>0.77370000000000005</v>
      </c>
      <c r="K44" s="9" t="str">
        <f t="shared" si="3"/>
        <v>(17)</v>
      </c>
      <c r="L44" s="6">
        <f t="shared" si="3"/>
        <v>7.6916000000000002</v>
      </c>
      <c r="M44" s="9" t="str">
        <f t="shared" si="3"/>
        <v>(20)</v>
      </c>
      <c r="N44" s="6">
        <f t="shared" si="3"/>
        <v>4.8707000000000003</v>
      </c>
      <c r="O44" s="9" t="str">
        <f t="shared" si="3"/>
        <v>(20)</v>
      </c>
      <c r="P44" s="6">
        <f t="shared" si="3"/>
        <v>4.5092999999999996</v>
      </c>
      <c r="Q44" s="9" t="str">
        <f t="shared" si="3"/>
        <v>(20)</v>
      </c>
      <c r="R44" s="6">
        <f t="shared" si="3"/>
        <v>2.7172000000000001</v>
      </c>
      <c r="S44" s="69" t="str">
        <f t="shared" si="3"/>
        <v>(17)</v>
      </c>
      <c r="T44" s="6">
        <f t="shared" si="3"/>
        <v>0.75580000000000003</v>
      </c>
      <c r="U44" s="9" t="str">
        <f t="shared" si="3"/>
        <v>(20)</v>
      </c>
      <c r="V44" s="6">
        <f t="shared" si="3"/>
        <v>0.71750000000000003</v>
      </c>
      <c r="W44" s="71" t="str">
        <f t="shared" si="4"/>
        <v>(17)</v>
      </c>
      <c r="X44" s="6">
        <f t="shared" si="3"/>
        <v>0.61209999999999998</v>
      </c>
      <c r="Y44" s="9" t="str">
        <f t="shared" si="3"/>
        <v>(21)</v>
      </c>
      <c r="Z44" s="6">
        <f t="shared" si="3"/>
        <v>62.769999999999996</v>
      </c>
      <c r="AA44" s="69" t="str">
        <f t="shared" si="3"/>
        <v>(20)</v>
      </c>
      <c r="AC44" s="11"/>
      <c r="AD44" s="20">
        <f t="shared" si="9"/>
        <v>14.83</v>
      </c>
      <c r="AE44" s="56"/>
    </row>
    <row r="45" spans="1:31" x14ac:dyDescent="0.2">
      <c r="A45" s="21" cm="1">
        <f t="array" ref="A45">IF(OR(ISBLANK(AD45),AD45=""),"",SUM(IF(AD45&gt;_xlfn.UNIQUE(_xlfn._xlws.FILTER($AD$32:$AD$54,$AD$32:$AD$54&lt;&gt;"")),1))+1)</f>
        <v>15</v>
      </c>
      <c r="B45" s="2" t="s">
        <v>47</v>
      </c>
      <c r="C45" s="12" t="s">
        <v>48</v>
      </c>
      <c r="D45" s="6">
        <f t="shared" si="5"/>
        <v>2.9621</v>
      </c>
      <c r="E45" s="4" t="str">
        <f t="shared" si="5"/>
        <v>(18)</v>
      </c>
      <c r="F45" s="3">
        <f t="shared" si="6"/>
        <v>3.4653999999999998</v>
      </c>
      <c r="G45" s="11" t="str">
        <f t="shared" si="6"/>
        <v>(13)</v>
      </c>
      <c r="H45" s="6">
        <f t="shared" si="7"/>
        <v>2.1070000000000002</v>
      </c>
      <c r="I45" s="9" t="str">
        <f t="shared" si="3"/>
        <v>(16)</v>
      </c>
      <c r="J45" s="6">
        <f t="shared" si="3"/>
        <v>0.78290000000000004</v>
      </c>
      <c r="K45" s="9" t="str">
        <f t="shared" si="3"/>
        <v>(14)</v>
      </c>
      <c r="L45" s="6">
        <f t="shared" si="3"/>
        <v>10.9491</v>
      </c>
      <c r="M45" s="9" t="str">
        <f t="shared" si="3"/>
        <v>(13)</v>
      </c>
      <c r="N45" s="6">
        <f t="shared" si="3"/>
        <v>4.4577</v>
      </c>
      <c r="O45" s="9" t="str">
        <f t="shared" si="3"/>
        <v>(16)</v>
      </c>
      <c r="P45" s="6">
        <f t="shared" si="3"/>
        <v>3.7810999999999999</v>
      </c>
      <c r="Q45" s="9" t="str">
        <f t="shared" si="3"/>
        <v>(19)</v>
      </c>
      <c r="R45" s="6">
        <f t="shared" si="3"/>
        <v>2.7765</v>
      </c>
      <c r="S45" s="69" t="str">
        <f t="shared" si="3"/>
        <v>(16)</v>
      </c>
      <c r="T45" s="6">
        <f t="shared" si="3"/>
        <v>0.78480000000000005</v>
      </c>
      <c r="U45" s="9" t="str">
        <f t="shared" si="3"/>
        <v>(13)</v>
      </c>
      <c r="V45" s="6">
        <f t="shared" si="3"/>
        <v>0.74709999999999999</v>
      </c>
      <c r="W45" s="71" t="str">
        <f t="shared" si="4"/>
        <v>(14)</v>
      </c>
      <c r="X45" s="6">
        <f t="shared" si="3"/>
        <v>0.69450000000000001</v>
      </c>
      <c r="Y45" s="9" t="str">
        <f t="shared" si="3"/>
        <v>(17)</v>
      </c>
      <c r="Z45" s="6">
        <f t="shared" si="3"/>
        <v>66.06</v>
      </c>
      <c r="AA45" s="69" t="str">
        <f t="shared" si="3"/>
        <v>(14)</v>
      </c>
      <c r="AC45" s="11"/>
      <c r="AD45" s="20">
        <f t="shared" si="9"/>
        <v>15.04</v>
      </c>
      <c r="AE45" s="56"/>
    </row>
    <row r="46" spans="1:31" x14ac:dyDescent="0.2">
      <c r="A46" s="21" cm="1">
        <f t="array" ref="A46">IF(OR(ISBLANK(AD46),AD46=""),"",SUM(IF(AD46&gt;_xlfn.UNIQUE(_xlfn._xlws.FILTER($AD$32:$AD$54,$AD$32:$AD$54&lt;&gt;"")),1))+1)</f>
        <v>13</v>
      </c>
      <c r="B46" s="2" t="s">
        <v>45</v>
      </c>
      <c r="C46" s="12"/>
      <c r="D46" s="6">
        <f t="shared" si="5"/>
        <v>2.9579</v>
      </c>
      <c r="E46" s="4" t="str">
        <f t="shared" si="5"/>
        <v>(19)</v>
      </c>
      <c r="F46" s="3">
        <f t="shared" si="6"/>
        <v>3.1162000000000001</v>
      </c>
      <c r="G46" s="11" t="str">
        <f t="shared" si="6"/>
        <v>(18)</v>
      </c>
      <c r="H46" s="6">
        <f t="shared" si="7"/>
        <v>2.2046999999999999</v>
      </c>
      <c r="I46" s="9" t="str">
        <f t="shared" si="3"/>
        <v>(13)</v>
      </c>
      <c r="J46" s="6">
        <f t="shared" si="3"/>
        <v>0.7913</v>
      </c>
      <c r="K46" s="9" t="str">
        <f t="shared" si="3"/>
        <v>(13)</v>
      </c>
      <c r="L46" s="6">
        <f t="shared" si="3"/>
        <v>11.1067</v>
      </c>
      <c r="M46" s="9" t="str">
        <f t="shared" ref="I46:AA54" si="10">M18</f>
        <v>(12)</v>
      </c>
      <c r="N46" s="6">
        <f t="shared" si="10"/>
        <v>3.9725000000000001</v>
      </c>
      <c r="O46" s="9" t="str">
        <f t="shared" si="10"/>
        <v>(12)</v>
      </c>
      <c r="P46" s="6">
        <f t="shared" si="10"/>
        <v>3.1800999999999999</v>
      </c>
      <c r="Q46" s="9" t="str">
        <f t="shared" si="10"/>
        <v>(12)</v>
      </c>
      <c r="R46" s="6">
        <f t="shared" si="10"/>
        <v>2.9710000000000001</v>
      </c>
      <c r="S46" s="69" t="str">
        <f t="shared" si="10"/>
        <v>(12)</v>
      </c>
      <c r="T46" s="6">
        <f t="shared" si="10"/>
        <v>0.7833</v>
      </c>
      <c r="U46" s="9" t="str">
        <f t="shared" si="10"/>
        <v>(14)</v>
      </c>
      <c r="V46" s="6">
        <f t="shared" si="10"/>
        <v>0.75149999999999995</v>
      </c>
      <c r="W46" s="71" t="str">
        <f t="shared" ref="W46" si="11">W18</f>
        <v>(12)</v>
      </c>
      <c r="X46" s="6">
        <f t="shared" si="10"/>
        <v>0.71799999999999997</v>
      </c>
      <c r="Y46" s="9" t="str">
        <f t="shared" si="10"/>
        <v>(14)</v>
      </c>
      <c r="Z46" s="6">
        <f t="shared" si="10"/>
        <v>67.150000000000006</v>
      </c>
      <c r="AA46" s="69" t="str">
        <f t="shared" si="10"/>
        <v>(13)</v>
      </c>
      <c r="AC46" s="11"/>
      <c r="AD46" s="20">
        <f t="shared" si="9"/>
        <v>14.33</v>
      </c>
      <c r="AE46" s="56"/>
    </row>
    <row r="47" spans="1:31" x14ac:dyDescent="0.2">
      <c r="A47" s="21" cm="1">
        <f t="array" ref="A47">IF(OR(ISBLANK(AD47),AD47=""),"",SUM(IF(AD47&gt;_xlfn.UNIQUE(_xlfn._xlws.FILTER($AD$32:$AD$54,$AD$32:$AD$54&lt;&gt;"")),1))+1)</f>
        <v>16</v>
      </c>
      <c r="B47" s="2" t="s">
        <v>49</v>
      </c>
      <c r="C47" s="12" t="s">
        <v>50</v>
      </c>
      <c r="D47" s="6">
        <f t="shared" si="5"/>
        <v>2.8978000000000002</v>
      </c>
      <c r="E47" s="4" t="str">
        <f t="shared" si="5"/>
        <v>(21)</v>
      </c>
      <c r="F47" s="3">
        <f t="shared" si="6"/>
        <v>3.2547000000000001</v>
      </c>
      <c r="G47" s="11" t="str">
        <f t="shared" si="6"/>
        <v>(17)</v>
      </c>
      <c r="H47" s="6">
        <f t="shared" si="7"/>
        <v>2.1389</v>
      </c>
      <c r="I47" s="9" t="str">
        <f t="shared" si="10"/>
        <v>(15)</v>
      </c>
      <c r="J47" s="6">
        <f t="shared" si="10"/>
        <v>0.77490000000000003</v>
      </c>
      <c r="K47" s="9" t="str">
        <f t="shared" si="10"/>
        <v>(16)</v>
      </c>
      <c r="L47" s="6">
        <f t="shared" si="10"/>
        <v>10.6975</v>
      </c>
      <c r="M47" s="9" t="str">
        <f t="shared" si="10"/>
        <v>(14)</v>
      </c>
      <c r="N47" s="6">
        <f t="shared" si="10"/>
        <v>4.0728999999999997</v>
      </c>
      <c r="O47" s="9" t="str">
        <f t="shared" si="10"/>
        <v>(15)</v>
      </c>
      <c r="P47" s="6">
        <f t="shared" si="10"/>
        <v>3.0272000000000001</v>
      </c>
      <c r="Q47" s="9" t="str">
        <f t="shared" si="10"/>
        <v>(11)</v>
      </c>
      <c r="R47" s="6">
        <f t="shared" si="10"/>
        <v>2.8851</v>
      </c>
      <c r="S47" s="69" t="str">
        <f t="shared" si="10"/>
        <v>(13)</v>
      </c>
      <c r="T47" s="6">
        <f t="shared" si="10"/>
        <v>0.77629999999999999</v>
      </c>
      <c r="U47" s="9" t="str">
        <f t="shared" si="10"/>
        <v>(16)</v>
      </c>
      <c r="V47" s="6">
        <f t="shared" si="10"/>
        <v>0.72529999999999994</v>
      </c>
      <c r="W47" s="71" t="str">
        <f t="shared" ref="W47" si="12">W19</f>
        <v>(16)</v>
      </c>
      <c r="X47" s="6">
        <f t="shared" si="10"/>
        <v>0.71950000000000003</v>
      </c>
      <c r="Y47" s="9" t="str">
        <f t="shared" si="10"/>
        <v>(12)</v>
      </c>
      <c r="Z47" s="6">
        <f t="shared" si="10"/>
        <v>64.63</v>
      </c>
      <c r="AA47" s="69" t="str">
        <f t="shared" si="10"/>
        <v>(17)</v>
      </c>
      <c r="AC47" s="11"/>
      <c r="AD47" s="20">
        <f t="shared" si="9"/>
        <v>15.88</v>
      </c>
      <c r="AE47" s="56"/>
    </row>
    <row r="48" spans="1:31" x14ac:dyDescent="0.2">
      <c r="A48" s="21" cm="1">
        <f t="array" ref="A48">IF(OR(ISBLANK(AD48),AD48=""),"",SUM(IF(AD48&gt;_xlfn.UNIQUE(_xlfn._xlws.FILTER($AD$32:$AD$54,$AD$32:$AD$54&lt;&gt;"")),1))+1)</f>
        <v>17</v>
      </c>
      <c r="B48" s="2" t="s">
        <v>51</v>
      </c>
      <c r="C48" s="12"/>
      <c r="D48" s="6">
        <f t="shared" si="5"/>
        <v>2.9819</v>
      </c>
      <c r="E48" s="4" t="str">
        <f t="shared" si="5"/>
        <v>(15)</v>
      </c>
      <c r="F48" s="3">
        <f t="shared" si="6"/>
        <v>2.8595999999999999</v>
      </c>
      <c r="G48" s="11" t="str">
        <f t="shared" si="6"/>
        <v>(19)</v>
      </c>
      <c r="H48" s="6">
        <f t="shared" si="7"/>
        <v>2.1438999999999999</v>
      </c>
      <c r="I48" s="9" t="str">
        <f t="shared" si="10"/>
        <v>(14)</v>
      </c>
      <c r="J48" s="6">
        <f t="shared" si="10"/>
        <v>0.77559999999999996</v>
      </c>
      <c r="K48" s="9" t="str">
        <f t="shared" si="10"/>
        <v>(15)</v>
      </c>
      <c r="L48" s="6">
        <f t="shared" si="10"/>
        <v>10.0474</v>
      </c>
      <c r="M48" s="9" t="str">
        <f t="shared" si="10"/>
        <v>(16)</v>
      </c>
      <c r="N48" s="6">
        <f t="shared" si="10"/>
        <v>4.6208999999999998</v>
      </c>
      <c r="O48" s="9" t="str">
        <f t="shared" si="10"/>
        <v>(19)</v>
      </c>
      <c r="P48" s="6">
        <f t="shared" si="10"/>
        <v>3.4546000000000001</v>
      </c>
      <c r="Q48" s="9" t="str">
        <f t="shared" si="10"/>
        <v>(16)</v>
      </c>
      <c r="R48" s="6">
        <f t="shared" si="10"/>
        <v>2.7797000000000001</v>
      </c>
      <c r="S48" s="69" t="str">
        <f t="shared" si="10"/>
        <v>(15)</v>
      </c>
      <c r="T48" s="6">
        <f t="shared" si="10"/>
        <v>0.78010000000000002</v>
      </c>
      <c r="U48" s="9" t="str">
        <f t="shared" si="10"/>
        <v>(15)</v>
      </c>
      <c r="V48" s="6">
        <f t="shared" si="10"/>
        <v>0.7258</v>
      </c>
      <c r="W48" s="71" t="str">
        <f t="shared" ref="W48" si="13">W20</f>
        <v>(15)</v>
      </c>
      <c r="X48" s="6">
        <f t="shared" si="10"/>
        <v>0.69630000000000003</v>
      </c>
      <c r="Y48" s="9" t="str">
        <f t="shared" si="10"/>
        <v>(16)</v>
      </c>
      <c r="Z48" s="6">
        <f t="shared" si="10"/>
        <v>64.739999999999995</v>
      </c>
      <c r="AA48" s="69" t="str">
        <f t="shared" si="10"/>
        <v>(16)</v>
      </c>
      <c r="AC48" s="11"/>
      <c r="AD48" s="20">
        <f t="shared" si="9"/>
        <v>15.96</v>
      </c>
      <c r="AE48" s="56"/>
    </row>
    <row r="49" spans="1:31" x14ac:dyDescent="0.2">
      <c r="A49" s="21" cm="1">
        <f t="array" ref="A49">IF(OR(ISBLANK(AD49),AD49=""),"",SUM(IF(AD49&gt;_xlfn.UNIQUE(_xlfn._xlws.FILTER($AD$32:$AD$54,$AD$32:$AD$54&lt;&gt;"")),1))+1)</f>
        <v>18</v>
      </c>
      <c r="B49" s="2" t="s">
        <v>52</v>
      </c>
      <c r="C49" s="12" t="s">
        <v>53</v>
      </c>
      <c r="D49" s="6">
        <f t="shared" si="5"/>
        <v>3.2465000000000002</v>
      </c>
      <c r="E49" s="4" t="str">
        <f t="shared" si="5"/>
        <v>(1)</v>
      </c>
      <c r="F49" s="3">
        <f t="shared" si="6"/>
        <v>3.8910999999999998</v>
      </c>
      <c r="G49" s="11" t="str">
        <f t="shared" si="6"/>
        <v>(2)</v>
      </c>
      <c r="H49" s="6">
        <f t="shared" si="7"/>
        <v>1.401</v>
      </c>
      <c r="I49" s="9" t="str">
        <f t="shared" si="10"/>
        <v>(22)</v>
      </c>
      <c r="J49" s="6">
        <f t="shared" si="10"/>
        <v>0.61950000000000005</v>
      </c>
      <c r="K49" s="9" t="str">
        <f t="shared" si="10"/>
        <v>(21)</v>
      </c>
      <c r="L49" s="6">
        <f t="shared" si="10"/>
        <v>0.99850000000000005</v>
      </c>
      <c r="M49" s="9" t="str">
        <f t="shared" si="10"/>
        <v>(22)</v>
      </c>
      <c r="N49" s="6">
        <f t="shared" si="10"/>
        <v>6.1022999999999996</v>
      </c>
      <c r="O49" s="9" t="str">
        <f t="shared" si="10"/>
        <v>(21)</v>
      </c>
      <c r="P49" s="6">
        <f t="shared" si="10"/>
        <v>5.2648999999999999</v>
      </c>
      <c r="Q49" s="9" t="str">
        <f t="shared" si="10"/>
        <v>(21)</v>
      </c>
      <c r="R49" s="6">
        <f t="shared" si="10"/>
        <v>1.8003</v>
      </c>
      <c r="S49" s="69" t="str">
        <f t="shared" si="10"/>
        <v>(22)</v>
      </c>
      <c r="T49" s="6">
        <f t="shared" si="10"/>
        <v>0.68440000000000001</v>
      </c>
      <c r="U49" s="9" t="str">
        <f t="shared" si="10"/>
        <v>(21)</v>
      </c>
      <c r="V49" s="6">
        <f t="shared" si="10"/>
        <v>0.58389999999999997</v>
      </c>
      <c r="W49" s="71" t="str">
        <f t="shared" ref="W49" si="14">W21</f>
        <v>(21)</v>
      </c>
      <c r="X49" s="6">
        <f t="shared" si="10"/>
        <v>0.52170000000000005</v>
      </c>
      <c r="Y49" s="9" t="str">
        <f t="shared" si="10"/>
        <v>(23)</v>
      </c>
      <c r="Z49" s="6">
        <f t="shared" si="10"/>
        <v>46.989999999999995</v>
      </c>
      <c r="AA49" s="69" t="str">
        <f t="shared" si="10"/>
        <v>(22)</v>
      </c>
      <c r="AC49" s="11"/>
      <c r="AD49" s="20">
        <f t="shared" si="9"/>
        <v>16.63</v>
      </c>
      <c r="AE49" s="56"/>
    </row>
    <row r="50" spans="1:31" x14ac:dyDescent="0.2">
      <c r="A50" s="21" cm="1">
        <f t="array" ref="A50">IF(OR(ISBLANK(AD50),AD50=""),"",SUM(IF(AD50&gt;_xlfn.UNIQUE(_xlfn._xlws.FILTER($AD$32:$AD$54,$AD$32:$AD$54&lt;&gt;"")),1))+1)</f>
        <v>21</v>
      </c>
      <c r="B50" s="2" t="s">
        <v>57</v>
      </c>
      <c r="C50" s="12"/>
      <c r="D50" s="6">
        <f t="shared" si="5"/>
        <v>2.9155000000000002</v>
      </c>
      <c r="E50" s="4" t="str">
        <f t="shared" si="5"/>
        <v>(20)</v>
      </c>
      <c r="F50" s="3">
        <f t="shared" si="6"/>
        <v>3.3290999999999999</v>
      </c>
      <c r="G50" s="11" t="str">
        <f t="shared" si="6"/>
        <v>(15)</v>
      </c>
      <c r="H50" s="6">
        <f t="shared" si="7"/>
        <v>2.0211999999999999</v>
      </c>
      <c r="I50" s="9" t="str">
        <f t="shared" si="10"/>
        <v>(18)</v>
      </c>
      <c r="J50" s="6">
        <f t="shared" si="10"/>
        <v>0.749</v>
      </c>
      <c r="K50" s="9" t="str">
        <f t="shared" si="10"/>
        <v>(18)</v>
      </c>
      <c r="L50" s="6">
        <f t="shared" si="10"/>
        <v>9.6536000000000008</v>
      </c>
      <c r="M50" s="9" t="str">
        <f t="shared" si="10"/>
        <v>(19)</v>
      </c>
      <c r="N50" s="6">
        <f t="shared" si="10"/>
        <v>4.5389999999999997</v>
      </c>
      <c r="O50" s="9" t="str">
        <f t="shared" si="10"/>
        <v>(17)</v>
      </c>
      <c r="P50" s="6">
        <f t="shared" si="10"/>
        <v>3.7267999999999999</v>
      </c>
      <c r="Q50" s="9" t="str">
        <f t="shared" si="10"/>
        <v>(18)</v>
      </c>
      <c r="R50" s="6">
        <f t="shared" si="10"/>
        <v>2.6497000000000002</v>
      </c>
      <c r="S50" s="69" t="str">
        <f t="shared" si="10"/>
        <v>(18)</v>
      </c>
      <c r="T50" s="6">
        <f t="shared" si="10"/>
        <v>0.76770000000000005</v>
      </c>
      <c r="U50" s="9" t="str">
        <f t="shared" si="10"/>
        <v>(18)</v>
      </c>
      <c r="V50" s="6">
        <f t="shared" si="10"/>
        <v>0.70860000000000001</v>
      </c>
      <c r="W50" s="71" t="str">
        <f t="shared" ref="W50" si="15">W22</f>
        <v>(18)</v>
      </c>
      <c r="X50" s="6">
        <f t="shared" si="10"/>
        <v>0.68289999999999995</v>
      </c>
      <c r="Y50" s="9" t="str">
        <f t="shared" si="10"/>
        <v>(18)</v>
      </c>
      <c r="Z50" s="6">
        <f t="shared" si="10"/>
        <v>64.319999999999993</v>
      </c>
      <c r="AA50" s="69" t="str">
        <f t="shared" si="10"/>
        <v>(18)</v>
      </c>
      <c r="AC50" s="11"/>
      <c r="AD50" s="20">
        <f t="shared" si="9"/>
        <v>17.88</v>
      </c>
      <c r="AE50" s="56"/>
    </row>
    <row r="51" spans="1:31" x14ac:dyDescent="0.2">
      <c r="A51" s="21" cm="1">
        <f t="array" ref="A51">IF(OR(ISBLANK(AD51),AD51=""),"",SUM(IF(AD51&gt;_xlfn.UNIQUE(_xlfn._xlws.FILTER($AD$32:$AD$54,$AD$32:$AD$54&lt;&gt;"")),1))+1)</f>
        <v>20</v>
      </c>
      <c r="B51" s="2" t="s">
        <v>56</v>
      </c>
      <c r="C51" s="12"/>
      <c r="D51" s="6">
        <f t="shared" si="5"/>
        <v>3.0964999999999998</v>
      </c>
      <c r="E51" s="4" t="str">
        <f t="shared" si="5"/>
        <v>(4)</v>
      </c>
      <c r="F51" s="3">
        <f t="shared" si="6"/>
        <v>3.7770999999999999</v>
      </c>
      <c r="G51" s="11" t="str">
        <f t="shared" si="6"/>
        <v>(4)</v>
      </c>
      <c r="H51" s="6">
        <f t="shared" si="7"/>
        <v>1.4771000000000001</v>
      </c>
      <c r="I51" s="9" t="str">
        <f t="shared" si="10"/>
        <v>(21)</v>
      </c>
      <c r="J51" s="6">
        <f t="shared" si="10"/>
        <v>0.50749999999999995</v>
      </c>
      <c r="K51" s="9" t="str">
        <f t="shared" si="10"/>
        <v>(23)</v>
      </c>
      <c r="L51" s="6">
        <f t="shared" si="10"/>
        <v>-6.1719999999999997</v>
      </c>
      <c r="M51" s="9" t="str">
        <f t="shared" si="10"/>
        <v>(23)</v>
      </c>
      <c r="N51" s="6">
        <f t="shared" si="10"/>
        <v>8.3789999999999996</v>
      </c>
      <c r="O51" s="9" t="str">
        <f t="shared" si="10"/>
        <v>(22)</v>
      </c>
      <c r="P51" s="6">
        <f t="shared" si="10"/>
        <v>7.1243999999999996</v>
      </c>
      <c r="Q51" s="9" t="str">
        <f t="shared" si="10"/>
        <v>(23)</v>
      </c>
      <c r="R51" s="6">
        <f t="shared" si="10"/>
        <v>1.9387000000000001</v>
      </c>
      <c r="S51" s="69" t="str">
        <f t="shared" si="10"/>
        <v>(21)</v>
      </c>
      <c r="T51" s="6">
        <f t="shared" si="10"/>
        <v>0.67059999999999997</v>
      </c>
      <c r="U51" s="9" t="str">
        <f t="shared" si="10"/>
        <v>(22)</v>
      </c>
      <c r="V51" s="6">
        <f t="shared" si="10"/>
        <v>0.54269999999999996</v>
      </c>
      <c r="W51" s="71" t="str">
        <f t="shared" ref="W51" si="16">W23</f>
        <v>(23)</v>
      </c>
      <c r="X51" s="6">
        <f t="shared" si="10"/>
        <v>0.55179999999999996</v>
      </c>
      <c r="Y51" s="9" t="str">
        <f t="shared" si="10"/>
        <v>(22)</v>
      </c>
      <c r="Z51" s="6">
        <f t="shared" si="10"/>
        <v>40.89</v>
      </c>
      <c r="AA51" s="69" t="str">
        <f t="shared" si="10"/>
        <v>(23)</v>
      </c>
      <c r="AC51" s="11"/>
      <c r="AD51" s="20">
        <f t="shared" si="9"/>
        <v>17.79</v>
      </c>
    </row>
    <row r="52" spans="1:31" x14ac:dyDescent="0.2">
      <c r="A52" s="21" cm="1">
        <f t="array" ref="A52">IF(OR(ISBLANK(AD52),AD52=""),"",SUM(IF(AD52&gt;_xlfn.UNIQUE(_xlfn._xlws.FILTER($AD$32:$AD$54,$AD$32:$AD$54&lt;&gt;"")),1))+1)</f>
        <v>19</v>
      </c>
      <c r="B52" s="2" t="s">
        <v>54</v>
      </c>
      <c r="C52" s="12" t="s">
        <v>55</v>
      </c>
      <c r="D52" s="6">
        <f t="shared" si="5"/>
        <v>2.9843999999999999</v>
      </c>
      <c r="E52" s="4" t="str">
        <f t="shared" si="5"/>
        <v>(14)</v>
      </c>
      <c r="F52" s="3">
        <f t="shared" si="6"/>
        <v>2.7675999999999998</v>
      </c>
      <c r="G52" s="11" t="str">
        <f t="shared" si="6"/>
        <v>(20)</v>
      </c>
      <c r="H52" s="6">
        <f t="shared" si="7"/>
        <v>2.0621999999999998</v>
      </c>
      <c r="I52" s="9" t="str">
        <f t="shared" si="10"/>
        <v>(17)</v>
      </c>
      <c r="J52" s="6">
        <f t="shared" si="10"/>
        <v>0.74760000000000004</v>
      </c>
      <c r="K52" s="9" t="str">
        <f t="shared" si="10"/>
        <v>(20)</v>
      </c>
      <c r="L52" s="6">
        <f t="shared" si="10"/>
        <v>9.7026000000000003</v>
      </c>
      <c r="M52" s="9" t="str">
        <f t="shared" si="10"/>
        <v>(18)</v>
      </c>
      <c r="N52" s="6">
        <f t="shared" si="10"/>
        <v>3.9786999999999999</v>
      </c>
      <c r="O52" s="9" t="str">
        <f t="shared" si="10"/>
        <v>(13)</v>
      </c>
      <c r="P52" s="6">
        <f t="shared" si="10"/>
        <v>2.8172000000000001</v>
      </c>
      <c r="Q52" s="9" t="str">
        <f t="shared" si="10"/>
        <v>(5)</v>
      </c>
      <c r="R52" s="6">
        <f t="shared" si="10"/>
        <v>2.6431</v>
      </c>
      <c r="S52" s="69" t="str">
        <f t="shared" si="10"/>
        <v>(19)</v>
      </c>
      <c r="T52" s="6">
        <f t="shared" si="10"/>
        <v>0.77359999999999995</v>
      </c>
      <c r="U52" s="9" t="str">
        <f t="shared" si="10"/>
        <v>(17)</v>
      </c>
      <c r="V52" s="6">
        <f t="shared" si="10"/>
        <v>0.70499999999999996</v>
      </c>
      <c r="W52" s="71" t="str">
        <f t="shared" ref="W52" si="17">W24</f>
        <v>(20)</v>
      </c>
      <c r="X52" s="6">
        <f t="shared" si="10"/>
        <v>0.7046</v>
      </c>
      <c r="Y52" s="9" t="str">
        <f t="shared" si="10"/>
        <v>(15)</v>
      </c>
      <c r="Z52" s="6">
        <f t="shared" si="10"/>
        <v>62.269999999999996</v>
      </c>
      <c r="AA52" s="69" t="str">
        <f t="shared" si="10"/>
        <v>(21)</v>
      </c>
      <c r="AC52" s="11"/>
      <c r="AD52" s="20">
        <f t="shared" si="9"/>
        <v>17.21</v>
      </c>
    </row>
    <row r="53" spans="1:31" x14ac:dyDescent="0.2">
      <c r="A53" s="21" cm="1">
        <f t="array" ref="A53">IF(OR(ISBLANK(AD53),AD53=""),"",SUM(IF(AD53&gt;_xlfn.UNIQUE(_xlfn._xlws.FILTER($AD$32:$AD$54,$AD$32:$AD$54&lt;&gt;"")),1))+1)</f>
        <v>22</v>
      </c>
      <c r="B53" s="2" t="s">
        <v>58</v>
      </c>
      <c r="C53" s="12"/>
      <c r="D53" s="6">
        <f t="shared" si="5"/>
        <v>2.6150000000000002</v>
      </c>
      <c r="E53" s="4" t="str">
        <f t="shared" si="5"/>
        <v>(22)</v>
      </c>
      <c r="F53" s="3">
        <f t="shared" si="6"/>
        <v>2.5213999999999999</v>
      </c>
      <c r="G53" s="11" t="str">
        <f t="shared" si="6"/>
        <v>(22)</v>
      </c>
      <c r="H53" s="6">
        <f t="shared" si="7"/>
        <v>1.9361999999999999</v>
      </c>
      <c r="I53" s="9" t="str">
        <f t="shared" si="10"/>
        <v>(20)</v>
      </c>
      <c r="J53" s="6">
        <f t="shared" si="10"/>
        <v>0.74839999999999995</v>
      </c>
      <c r="K53" s="9" t="str">
        <f t="shared" si="10"/>
        <v>(19)</v>
      </c>
      <c r="L53" s="6">
        <f t="shared" si="10"/>
        <v>9.7315000000000005</v>
      </c>
      <c r="M53" s="9" t="str">
        <f t="shared" si="10"/>
        <v>(17)</v>
      </c>
      <c r="N53" s="6">
        <f t="shared" si="10"/>
        <v>4.5788000000000002</v>
      </c>
      <c r="O53" s="9" t="str">
        <f t="shared" si="10"/>
        <v>(18)</v>
      </c>
      <c r="P53" s="6">
        <f t="shared" si="10"/>
        <v>3.4460000000000002</v>
      </c>
      <c r="Q53" s="9" t="str">
        <f t="shared" si="10"/>
        <v>(15)</v>
      </c>
      <c r="R53" s="6">
        <f t="shared" si="10"/>
        <v>2.5659000000000001</v>
      </c>
      <c r="S53" s="69" t="str">
        <f t="shared" si="10"/>
        <v>(20)</v>
      </c>
      <c r="T53" s="6">
        <f t="shared" si="10"/>
        <v>0.75949999999999995</v>
      </c>
      <c r="U53" s="9" t="str">
        <f t="shared" si="10"/>
        <v>(19)</v>
      </c>
      <c r="V53" s="6">
        <f t="shared" si="10"/>
        <v>0.70630000000000004</v>
      </c>
      <c r="W53" s="71" t="str">
        <f t="shared" ref="W53" si="18">W25</f>
        <v>(19)</v>
      </c>
      <c r="X53" s="6">
        <f t="shared" si="10"/>
        <v>0.67490000000000006</v>
      </c>
      <c r="Y53" s="9" t="str">
        <f t="shared" si="10"/>
        <v>(19)</v>
      </c>
      <c r="Z53" s="6">
        <f t="shared" si="10"/>
        <v>62.980000000000004</v>
      </c>
      <c r="AA53" s="69" t="str">
        <f t="shared" si="10"/>
        <v>(19)</v>
      </c>
      <c r="AC53" s="11"/>
      <c r="AD53" s="20">
        <f t="shared" si="9"/>
        <v>19.54</v>
      </c>
    </row>
    <row r="54" spans="1:31" ht="17" thickBot="1" x14ac:dyDescent="0.25">
      <c r="A54" s="29" cm="1">
        <f t="array" ref="A54">IF(OR(ISBLANK(AD54),AD54=""),"",SUM(IF(AD54&gt;_xlfn.UNIQUE(_xlfn._xlws.FILTER($AD$32:$AD$54,$AD$32:$AD$54&lt;&gt;"")),1))+1)</f>
        <v>23</v>
      </c>
      <c r="B54" s="37" t="s">
        <v>59</v>
      </c>
      <c r="C54" s="33" t="s">
        <v>50</v>
      </c>
      <c r="D54" s="41">
        <f t="shared" si="5"/>
        <v>1.7427999999999999</v>
      </c>
      <c r="E54" s="31" t="str">
        <f t="shared" si="5"/>
        <v>(23)</v>
      </c>
      <c r="F54" s="30">
        <f t="shared" si="6"/>
        <v>1.5868</v>
      </c>
      <c r="G54" s="34" t="str">
        <f t="shared" si="6"/>
        <v>(23)</v>
      </c>
      <c r="H54" s="32">
        <f t="shared" si="7"/>
        <v>1.2870999999999999</v>
      </c>
      <c r="I54" s="68" t="str">
        <f t="shared" si="10"/>
        <v>(23)</v>
      </c>
      <c r="J54" s="32">
        <f t="shared" si="10"/>
        <v>0.6028</v>
      </c>
      <c r="K54" s="68" t="str">
        <f t="shared" si="10"/>
        <v>(22)</v>
      </c>
      <c r="L54" s="32">
        <f t="shared" si="10"/>
        <v>1.6456</v>
      </c>
      <c r="M54" s="68" t="str">
        <f t="shared" si="10"/>
        <v>(21)</v>
      </c>
      <c r="N54" s="32">
        <f t="shared" si="10"/>
        <v>9.3673999999999999</v>
      </c>
      <c r="O54" s="68" t="str">
        <f t="shared" si="10"/>
        <v>(23)</v>
      </c>
      <c r="P54" s="32">
        <f t="shared" si="10"/>
        <v>5.3018999999999998</v>
      </c>
      <c r="Q54" s="68" t="str">
        <f t="shared" si="10"/>
        <v>(22)</v>
      </c>
      <c r="R54" s="32">
        <f t="shared" si="10"/>
        <v>1.5956999999999999</v>
      </c>
      <c r="S54" s="70" t="str">
        <f t="shared" si="10"/>
        <v>(23)</v>
      </c>
      <c r="T54" s="32">
        <f t="shared" si="10"/>
        <v>0.60450000000000004</v>
      </c>
      <c r="U54" s="68" t="str">
        <f t="shared" si="10"/>
        <v>(23)</v>
      </c>
      <c r="V54" s="32">
        <f t="shared" si="10"/>
        <v>0.55159999999999998</v>
      </c>
      <c r="W54" s="72" t="str">
        <f t="shared" ref="W54" si="19">W26</f>
        <v>(22)</v>
      </c>
      <c r="X54" s="32">
        <f t="shared" si="10"/>
        <v>0.65590000000000004</v>
      </c>
      <c r="Y54" s="68" t="str">
        <f t="shared" si="10"/>
        <v>(20)</v>
      </c>
      <c r="Z54" s="32">
        <f t="shared" si="10"/>
        <v>65.050000000000011</v>
      </c>
      <c r="AA54" s="70" t="str">
        <f t="shared" si="10"/>
        <v>(15)</v>
      </c>
      <c r="AB54" s="32"/>
      <c r="AC54" s="34"/>
      <c r="AD54" s="67">
        <f t="shared" si="9"/>
        <v>21.33</v>
      </c>
    </row>
    <row r="55" spans="1:31" x14ac:dyDescent="0.2">
      <c r="A55" s="13"/>
      <c r="B55" s="13"/>
      <c r="C55" s="13"/>
      <c r="D55" s="17"/>
      <c r="E55" s="26"/>
      <c r="F55" s="17"/>
      <c r="G55" s="27"/>
      <c r="H55" s="15"/>
      <c r="I55" s="26"/>
      <c r="J55" s="17"/>
      <c r="K55" s="26"/>
      <c r="L55" s="17"/>
      <c r="M55" s="26"/>
      <c r="N55" s="17"/>
      <c r="O55" s="26"/>
      <c r="P55" s="17"/>
      <c r="Q55" s="26"/>
      <c r="R55" s="17"/>
      <c r="S55" s="27"/>
      <c r="T55" s="15"/>
      <c r="U55" s="26"/>
      <c r="V55" s="17"/>
      <c r="W55" s="27"/>
      <c r="X55" s="15"/>
      <c r="Y55" s="26"/>
      <c r="Z55" s="17"/>
      <c r="AA55" s="27"/>
      <c r="AB55" s="15"/>
      <c r="AC55" s="27"/>
      <c r="AD55" s="28"/>
    </row>
    <row r="56" spans="1:31" ht="17" thickBot="1" x14ac:dyDescent="0.25"/>
    <row r="57" spans="1:31" ht="17" thickBot="1" x14ac:dyDescent="0.25">
      <c r="A57" s="18" t="s">
        <v>61</v>
      </c>
      <c r="B57" s="58"/>
      <c r="C57" s="58"/>
      <c r="D57" s="54"/>
      <c r="E57" s="55"/>
      <c r="F57" s="54"/>
      <c r="G57" s="55"/>
      <c r="H57" s="54"/>
      <c r="I57" s="55"/>
      <c r="J57" s="54"/>
      <c r="K57" s="55"/>
      <c r="L57" s="54"/>
      <c r="M57" s="55"/>
      <c r="N57" s="54"/>
      <c r="O57" s="55"/>
      <c r="P57" s="54"/>
      <c r="Q57" s="55"/>
      <c r="R57" s="54"/>
      <c r="S57" s="55"/>
      <c r="T57" s="54"/>
      <c r="U57" s="55"/>
      <c r="V57" s="54"/>
      <c r="W57" s="55"/>
      <c r="X57" s="54"/>
      <c r="Y57" s="55"/>
      <c r="Z57" s="54"/>
      <c r="AA57" s="55"/>
      <c r="AB57" s="54"/>
      <c r="AC57" s="55"/>
      <c r="AD57" s="59"/>
    </row>
    <row r="58" spans="1:31" x14ac:dyDescent="0.2">
      <c r="A58" s="83" t="s">
        <v>0</v>
      </c>
      <c r="B58" s="83" t="s">
        <v>1</v>
      </c>
      <c r="C58" s="87" t="s">
        <v>4</v>
      </c>
      <c r="D58" s="90" t="s">
        <v>5</v>
      </c>
      <c r="E58" s="81"/>
      <c r="F58" s="81"/>
      <c r="G58" s="81"/>
      <c r="H58" s="82" t="s">
        <v>6</v>
      </c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1" t="s">
        <v>7</v>
      </c>
      <c r="U58" s="81"/>
      <c r="V58" s="81"/>
      <c r="W58" s="81"/>
      <c r="X58" s="82" t="s">
        <v>8</v>
      </c>
      <c r="Y58" s="82"/>
      <c r="Z58" s="82"/>
      <c r="AA58" s="82"/>
      <c r="AB58" s="91"/>
      <c r="AC58" s="92"/>
      <c r="AD58" s="93" t="s">
        <v>10</v>
      </c>
    </row>
    <row r="59" spans="1:31" x14ac:dyDescent="0.2">
      <c r="A59" s="84"/>
      <c r="B59" s="84"/>
      <c r="C59" s="88"/>
      <c r="D59" s="78" t="s">
        <v>11</v>
      </c>
      <c r="E59" s="79"/>
      <c r="F59" s="80" t="s">
        <v>12</v>
      </c>
      <c r="G59" s="77"/>
      <c r="H59" s="78" t="s">
        <v>13</v>
      </c>
      <c r="I59" s="79"/>
      <c r="J59" s="80" t="s">
        <v>14</v>
      </c>
      <c r="K59" s="79"/>
      <c r="L59" s="80" t="s">
        <v>15</v>
      </c>
      <c r="M59" s="79"/>
      <c r="N59" s="80" t="s">
        <v>16</v>
      </c>
      <c r="O59" s="79"/>
      <c r="P59" s="80" t="s">
        <v>17</v>
      </c>
      <c r="Q59" s="79"/>
      <c r="R59" s="80"/>
      <c r="S59" s="77"/>
      <c r="T59" s="78" t="s">
        <v>19</v>
      </c>
      <c r="U59" s="89"/>
      <c r="V59" s="76" t="s">
        <v>20</v>
      </c>
      <c r="W59" s="77"/>
      <c r="X59" s="78" t="s">
        <v>21</v>
      </c>
      <c r="Y59" s="79"/>
      <c r="Z59" s="80" t="s">
        <v>22</v>
      </c>
      <c r="AA59" s="77"/>
      <c r="AB59" s="78"/>
      <c r="AC59" s="77"/>
      <c r="AD59" s="75"/>
    </row>
    <row r="60" spans="1:31" x14ac:dyDescent="0.2">
      <c r="A60" s="21" cm="1">
        <f t="array" ref="A60">IF(OR(ISBLANK(AD60),AD60=""),"",SUM(IF(AD60&gt;_xlfn.UNIQUE(_xlfn._xlws.FILTER($AD$60:$AD$82,$AD$60:$AD$82&lt;&gt;"")),1))+1)</f>
        <v>1</v>
      </c>
      <c r="B60" s="2" t="s">
        <v>24</v>
      </c>
      <c r="C60" s="12" t="s">
        <v>25</v>
      </c>
      <c r="D60" s="6">
        <f>D32</f>
        <v>3.1132</v>
      </c>
      <c r="E60" s="4" t="str">
        <f>E32</f>
        <v>(3)</v>
      </c>
      <c r="F60" s="3">
        <f>F32</f>
        <v>3.8485999999999998</v>
      </c>
      <c r="G60" s="11" t="str">
        <f>G32</f>
        <v>(3)</v>
      </c>
      <c r="H60" s="6">
        <f>H32</f>
        <v>2.7673000000000001</v>
      </c>
      <c r="I60" s="9" t="str">
        <f t="shared" ref="I60:AA74" si="20">I32</f>
        <v>(3)</v>
      </c>
      <c r="J60" s="6">
        <f t="shared" si="20"/>
        <v>0.87709999999999999</v>
      </c>
      <c r="K60" s="9" t="str">
        <f t="shared" si="20"/>
        <v>(2)</v>
      </c>
      <c r="L60" s="6">
        <f t="shared" si="20"/>
        <v>15.061999999999999</v>
      </c>
      <c r="M60" s="9" t="str">
        <f t="shared" si="20"/>
        <v>(1)</v>
      </c>
      <c r="N60" s="6">
        <f t="shared" si="20"/>
        <v>2.8479999999999999</v>
      </c>
      <c r="O60" s="9" t="str">
        <f t="shared" si="20"/>
        <v>(1)</v>
      </c>
      <c r="P60" s="6">
        <f t="shared" si="20"/>
        <v>2.8649</v>
      </c>
      <c r="Q60" s="9" t="str">
        <f t="shared" si="20"/>
        <v>(6)</v>
      </c>
      <c r="R60" s="6"/>
      <c r="S60" s="69"/>
      <c r="T60" s="6">
        <f t="shared" si="20"/>
        <v>0.8548</v>
      </c>
      <c r="U60" s="9" t="str">
        <f t="shared" si="20"/>
        <v>(3)</v>
      </c>
      <c r="V60" s="6">
        <f t="shared" si="20"/>
        <v>0.84619999999999995</v>
      </c>
      <c r="W60" s="71" t="str">
        <f t="shared" si="20"/>
        <v>(1)</v>
      </c>
      <c r="X60" s="6">
        <f t="shared" si="20"/>
        <v>0.81230000000000002</v>
      </c>
      <c r="Y60" s="9" t="str">
        <f t="shared" si="20"/>
        <v>(3)</v>
      </c>
      <c r="Z60" s="6">
        <f t="shared" si="20"/>
        <v>74</v>
      </c>
      <c r="AA60" s="69" t="str">
        <f t="shared" si="20"/>
        <v>(1)</v>
      </c>
      <c r="AC60" s="11"/>
      <c r="AD60" s="20">
        <f>IF(ISBLANK(Z60),"",ROUND(((E60+G60)/2 + (I60+K60+M60+O60+Q60)/5 + (U60+W60)/2 + (Y60+AA60)/2)/-4,2))</f>
        <v>2.4</v>
      </c>
    </row>
    <row r="61" spans="1:31" x14ac:dyDescent="0.2">
      <c r="A61" s="21" cm="1">
        <f t="array" ref="A61">IF(OR(ISBLANK(AD61),AD61=""),"",SUM(IF(AD61&gt;_xlfn.UNIQUE(_xlfn._xlws.FILTER($AD$60:$AD$82,$AD$60:$AD$82&lt;&gt;"")),1))+1)</f>
        <v>2</v>
      </c>
      <c r="B61" s="2" t="s">
        <v>26</v>
      </c>
      <c r="C61" s="12" t="s">
        <v>27</v>
      </c>
      <c r="D61" s="6">
        <f t="shared" ref="D61:V61" si="21">D33</f>
        <v>3.0425</v>
      </c>
      <c r="E61" s="4" t="str">
        <f t="shared" si="21"/>
        <v>(11)</v>
      </c>
      <c r="F61" s="3">
        <f t="shared" si="21"/>
        <v>3.7273999999999998</v>
      </c>
      <c r="G61" s="11" t="str">
        <f t="shared" si="21"/>
        <v>(6)</v>
      </c>
      <c r="H61" s="6">
        <f t="shared" si="21"/>
        <v>2.8668999999999998</v>
      </c>
      <c r="I61" s="9" t="str">
        <f t="shared" si="21"/>
        <v>(1)</v>
      </c>
      <c r="J61" s="6">
        <f t="shared" si="21"/>
        <v>0.88009999999999999</v>
      </c>
      <c r="K61" s="9" t="str">
        <f t="shared" si="21"/>
        <v>(1)</v>
      </c>
      <c r="L61" s="6">
        <f t="shared" si="21"/>
        <v>14.901</v>
      </c>
      <c r="M61" s="9" t="str">
        <f t="shared" si="21"/>
        <v>(2)</v>
      </c>
      <c r="N61" s="6">
        <f t="shared" si="21"/>
        <v>3.0036999999999998</v>
      </c>
      <c r="O61" s="9" t="str">
        <f t="shared" si="21"/>
        <v>(2)</v>
      </c>
      <c r="P61" s="6">
        <f t="shared" si="21"/>
        <v>2.7603</v>
      </c>
      <c r="Q61" s="9" t="str">
        <f t="shared" si="21"/>
        <v>(4)</v>
      </c>
      <c r="R61" s="6"/>
      <c r="S61" s="69"/>
      <c r="T61" s="6">
        <f t="shared" si="21"/>
        <v>0.85970000000000002</v>
      </c>
      <c r="U61" s="9" t="str">
        <f t="shared" si="21"/>
        <v>(1)</v>
      </c>
      <c r="V61" s="6">
        <f t="shared" si="21"/>
        <v>0.84199999999999997</v>
      </c>
      <c r="W61" s="71" t="str">
        <f t="shared" si="20"/>
        <v>(2)</v>
      </c>
      <c r="X61" s="6">
        <f t="shared" si="20"/>
        <v>0.82530000000000003</v>
      </c>
      <c r="Y61" s="9" t="str">
        <f t="shared" si="20"/>
        <v>(2)</v>
      </c>
      <c r="Z61" s="6">
        <f t="shared" si="20"/>
        <v>72.44</v>
      </c>
      <c r="AA61" s="69" t="str">
        <f t="shared" si="20"/>
        <v>(3)</v>
      </c>
      <c r="AC61" s="11"/>
      <c r="AD61" s="20">
        <f t="shared" ref="AD61:AD82" si="22">IF(ISBLANK(Z61),"",ROUND(((E61+G61)/2 + (I61+K61+M61+O61+Q61)/5 + (U61+W61)/2 + (Y61+AA61)/2)/-4,2))</f>
        <v>3.63</v>
      </c>
    </row>
    <row r="62" spans="1:31" x14ac:dyDescent="0.2">
      <c r="A62" s="21" cm="1">
        <f t="array" ref="A62">IF(OR(ISBLANK(AD62),AD62=""),"",SUM(IF(AD62&gt;_xlfn.UNIQUE(_xlfn._xlws.FILTER($AD$60:$AD$82,$AD$60:$AD$82&lt;&gt;"")),1))+1)</f>
        <v>4</v>
      </c>
      <c r="B62" s="2" t="s">
        <v>30</v>
      </c>
      <c r="C62" s="12" t="s">
        <v>31</v>
      </c>
      <c r="D62" s="6">
        <f t="shared" ref="D62:H62" si="23">D34</f>
        <v>3.0592999999999999</v>
      </c>
      <c r="E62" s="4" t="str">
        <f t="shared" si="23"/>
        <v>(7)</v>
      </c>
      <c r="F62" s="3">
        <f t="shared" si="23"/>
        <v>3.625</v>
      </c>
      <c r="G62" s="11" t="str">
        <f t="shared" si="23"/>
        <v>(8)</v>
      </c>
      <c r="H62" s="6">
        <f t="shared" si="23"/>
        <v>2.6446999999999998</v>
      </c>
      <c r="I62" s="9" t="str">
        <f t="shared" si="20"/>
        <v>(5)</v>
      </c>
      <c r="J62" s="6">
        <f t="shared" si="20"/>
        <v>0.86619999999999997</v>
      </c>
      <c r="K62" s="9" t="str">
        <f t="shared" si="20"/>
        <v>(4)</v>
      </c>
      <c r="L62" s="6">
        <f t="shared" si="20"/>
        <v>13.8721</v>
      </c>
      <c r="M62" s="9" t="str">
        <f t="shared" si="20"/>
        <v>(4)</v>
      </c>
      <c r="N62" s="6">
        <f t="shared" si="20"/>
        <v>3.1920000000000002</v>
      </c>
      <c r="O62" s="9" t="str">
        <f t="shared" si="20"/>
        <v>(5)</v>
      </c>
      <c r="P62" s="6">
        <f t="shared" si="20"/>
        <v>2.9849999999999999</v>
      </c>
      <c r="Q62" s="9" t="str">
        <f t="shared" si="20"/>
        <v>(10)</v>
      </c>
      <c r="R62" s="6"/>
      <c r="S62" s="69"/>
      <c r="T62" s="6">
        <f t="shared" si="20"/>
        <v>0.85119999999999996</v>
      </c>
      <c r="U62" s="9" t="str">
        <f t="shared" si="20"/>
        <v>(4)</v>
      </c>
      <c r="V62" s="6">
        <f t="shared" si="20"/>
        <v>0.83709999999999996</v>
      </c>
      <c r="W62" s="71" t="str">
        <f t="shared" si="20"/>
        <v>(3)</v>
      </c>
      <c r="X62" s="6">
        <f t="shared" si="20"/>
        <v>0.79100000000000004</v>
      </c>
      <c r="Y62" s="9" t="str">
        <f t="shared" si="20"/>
        <v>(7)</v>
      </c>
      <c r="Z62" s="6">
        <f t="shared" si="20"/>
        <v>73.75</v>
      </c>
      <c r="AA62" s="69" t="str">
        <f t="shared" si="20"/>
        <v>(2)</v>
      </c>
      <c r="AC62" s="11"/>
      <c r="AD62" s="20">
        <f t="shared" si="22"/>
        <v>5.28</v>
      </c>
    </row>
    <row r="63" spans="1:31" x14ac:dyDescent="0.2">
      <c r="A63" s="21" cm="1">
        <f t="array" ref="A63">IF(OR(ISBLANK(AD63),AD63=""),"",SUM(IF(AD63&gt;_xlfn.UNIQUE(_xlfn._xlws.FILTER($AD$60:$AD$82,$AD$60:$AD$82&lt;&gt;"")),1))+1)</f>
        <v>3</v>
      </c>
      <c r="B63" s="2" t="s">
        <v>28</v>
      </c>
      <c r="C63" s="12" t="s">
        <v>29</v>
      </c>
      <c r="D63" s="6">
        <f t="shared" ref="D63:H63" si="24">D35</f>
        <v>3.0512000000000001</v>
      </c>
      <c r="E63" s="4" t="str">
        <f t="shared" si="24"/>
        <v>(8)</v>
      </c>
      <c r="F63" s="3">
        <f t="shared" si="24"/>
        <v>3.4868000000000001</v>
      </c>
      <c r="G63" s="11" t="str">
        <f t="shared" si="24"/>
        <v>(12)</v>
      </c>
      <c r="H63" s="6">
        <f t="shared" si="24"/>
        <v>2.774</v>
      </c>
      <c r="I63" s="9" t="str">
        <f t="shared" si="20"/>
        <v>(2)</v>
      </c>
      <c r="J63" s="6">
        <f t="shared" si="20"/>
        <v>0.87290000000000001</v>
      </c>
      <c r="K63" s="9" t="str">
        <f t="shared" si="20"/>
        <v>(3)</v>
      </c>
      <c r="L63" s="6">
        <f t="shared" si="20"/>
        <v>14.065799999999999</v>
      </c>
      <c r="M63" s="9" t="str">
        <f t="shared" si="20"/>
        <v>(3)</v>
      </c>
      <c r="N63" s="6">
        <f t="shared" si="20"/>
        <v>3.0238999999999998</v>
      </c>
      <c r="O63" s="9" t="str">
        <f t="shared" si="20"/>
        <v>(3)</v>
      </c>
      <c r="P63" s="6">
        <f t="shared" si="20"/>
        <v>2.6175000000000002</v>
      </c>
      <c r="Q63" s="9" t="str">
        <f t="shared" si="20"/>
        <v>(1)</v>
      </c>
      <c r="R63" s="6"/>
      <c r="S63" s="69"/>
      <c r="T63" s="6">
        <f t="shared" si="20"/>
        <v>0.85840000000000005</v>
      </c>
      <c r="U63" s="9" t="str">
        <f t="shared" si="20"/>
        <v>(2)</v>
      </c>
      <c r="V63" s="6">
        <f t="shared" si="20"/>
        <v>0.83489999999999998</v>
      </c>
      <c r="W63" s="71" t="str">
        <f t="shared" si="20"/>
        <v>(4)</v>
      </c>
      <c r="X63" s="6">
        <f t="shared" si="20"/>
        <v>0.82640000000000002</v>
      </c>
      <c r="Y63" s="9" t="str">
        <f t="shared" si="20"/>
        <v>(1)</v>
      </c>
      <c r="Z63" s="6">
        <f t="shared" si="20"/>
        <v>71.2</v>
      </c>
      <c r="AA63" s="69" t="str">
        <f t="shared" si="20"/>
        <v>(5)</v>
      </c>
      <c r="AC63" s="11"/>
      <c r="AD63" s="20">
        <f t="shared" si="22"/>
        <v>4.5999999999999996</v>
      </c>
    </row>
    <row r="64" spans="1:31" x14ac:dyDescent="0.2">
      <c r="A64" s="21" cm="1">
        <f t="array" ref="A64">IF(OR(ISBLANK(AD64),AD64=""),"",SUM(IF(AD64&gt;_xlfn.UNIQUE(_xlfn._xlws.FILTER($AD$60:$AD$82,$AD$60:$AD$82&lt;&gt;"")),1))+1)</f>
        <v>6</v>
      </c>
      <c r="B64" s="2" t="s">
        <v>34</v>
      </c>
      <c r="C64" s="12" t="s">
        <v>35</v>
      </c>
      <c r="D64" s="6">
        <f t="shared" ref="D64:H64" si="25">D36</f>
        <v>3.0842999999999998</v>
      </c>
      <c r="E64" s="4" t="str">
        <f t="shared" si="25"/>
        <v>(5)</v>
      </c>
      <c r="F64" s="3">
        <f t="shared" si="25"/>
        <v>3.5510999999999999</v>
      </c>
      <c r="G64" s="11" t="str">
        <f t="shared" si="25"/>
        <v>(9)</v>
      </c>
      <c r="H64" s="6">
        <f t="shared" si="25"/>
        <v>2.6004999999999998</v>
      </c>
      <c r="I64" s="9" t="str">
        <f t="shared" si="20"/>
        <v>(8)</v>
      </c>
      <c r="J64" s="6">
        <f t="shared" si="20"/>
        <v>0.84640000000000004</v>
      </c>
      <c r="K64" s="9" t="str">
        <f t="shared" si="20"/>
        <v>(6)</v>
      </c>
      <c r="L64" s="6">
        <f t="shared" si="20"/>
        <v>13.118399999999999</v>
      </c>
      <c r="M64" s="9" t="str">
        <f t="shared" si="20"/>
        <v>(6)</v>
      </c>
      <c r="N64" s="6">
        <f t="shared" si="20"/>
        <v>3.1974</v>
      </c>
      <c r="O64" s="9" t="str">
        <f t="shared" si="20"/>
        <v>(6)</v>
      </c>
      <c r="P64" s="6">
        <f t="shared" si="20"/>
        <v>2.8896000000000002</v>
      </c>
      <c r="Q64" s="9" t="str">
        <f t="shared" si="20"/>
        <v>(8)</v>
      </c>
      <c r="R64" s="6"/>
      <c r="S64" s="69"/>
      <c r="T64" s="6">
        <f t="shared" si="20"/>
        <v>0.8397</v>
      </c>
      <c r="U64" s="9" t="str">
        <f t="shared" si="20"/>
        <v>(7)</v>
      </c>
      <c r="V64" s="6">
        <f t="shared" si="20"/>
        <v>0.8105</v>
      </c>
      <c r="W64" s="71" t="str">
        <f t="shared" si="20"/>
        <v>(6)</v>
      </c>
      <c r="X64" s="6">
        <f t="shared" si="20"/>
        <v>0.79690000000000005</v>
      </c>
      <c r="Y64" s="9" t="str">
        <f t="shared" si="20"/>
        <v>(4)</v>
      </c>
      <c r="Z64" s="6">
        <f t="shared" si="20"/>
        <v>70.75</v>
      </c>
      <c r="AA64" s="69" t="str">
        <f t="shared" si="20"/>
        <v>(7)</v>
      </c>
      <c r="AC64" s="11"/>
      <c r="AD64" s="20">
        <f t="shared" si="22"/>
        <v>6.45</v>
      </c>
    </row>
    <row r="65" spans="1:30" x14ac:dyDescent="0.2">
      <c r="A65" s="21" cm="1">
        <f t="array" ref="A65">IF(OR(ISBLANK(AD65),AD65=""),"",SUM(IF(AD65&gt;_xlfn.UNIQUE(_xlfn._xlws.FILTER($AD$60:$AD$82,$AD$60:$AD$82&lt;&gt;"")),1))+1)</f>
        <v>5</v>
      </c>
      <c r="B65" s="2" t="s">
        <v>32</v>
      </c>
      <c r="C65" s="12" t="s">
        <v>33</v>
      </c>
      <c r="D65" s="6">
        <f t="shared" ref="D65:H65" si="26">D37</f>
        <v>3.0507</v>
      </c>
      <c r="E65" s="4" t="str">
        <f t="shared" si="26"/>
        <v>(9)</v>
      </c>
      <c r="F65" s="3">
        <f t="shared" si="26"/>
        <v>3.5369000000000002</v>
      </c>
      <c r="G65" s="11" t="str">
        <f t="shared" si="26"/>
        <v>(10)</v>
      </c>
      <c r="H65" s="6">
        <f t="shared" si="26"/>
        <v>2.6865999999999999</v>
      </c>
      <c r="I65" s="9" t="str">
        <f t="shared" si="20"/>
        <v>(4)</v>
      </c>
      <c r="J65" s="6">
        <f t="shared" si="20"/>
        <v>0.86009999999999998</v>
      </c>
      <c r="K65" s="9" t="str">
        <f t="shared" si="20"/>
        <v>(5)</v>
      </c>
      <c r="L65" s="6">
        <f t="shared" si="20"/>
        <v>13.6236</v>
      </c>
      <c r="M65" s="9" t="str">
        <f t="shared" si="20"/>
        <v>(5)</v>
      </c>
      <c r="N65" s="6">
        <f t="shared" si="20"/>
        <v>3.0575999999999999</v>
      </c>
      <c r="O65" s="9" t="str">
        <f t="shared" si="20"/>
        <v>(4)</v>
      </c>
      <c r="P65" s="6">
        <f t="shared" si="20"/>
        <v>2.7223000000000002</v>
      </c>
      <c r="Q65" s="9" t="str">
        <f t="shared" si="20"/>
        <v>(3)</v>
      </c>
      <c r="R65" s="6"/>
      <c r="S65" s="69"/>
      <c r="T65" s="6">
        <f t="shared" si="20"/>
        <v>0.8498</v>
      </c>
      <c r="U65" s="9" t="str">
        <f t="shared" si="20"/>
        <v>(5)</v>
      </c>
      <c r="V65" s="6">
        <f t="shared" si="20"/>
        <v>0.81989999999999996</v>
      </c>
      <c r="W65" s="71" t="str">
        <f t="shared" si="20"/>
        <v>(5)</v>
      </c>
      <c r="X65" s="6">
        <f t="shared" si="20"/>
        <v>0.79600000000000004</v>
      </c>
      <c r="Y65" s="9" t="str">
        <f t="shared" si="20"/>
        <v>(5)</v>
      </c>
      <c r="Z65" s="6">
        <f t="shared" si="20"/>
        <v>71.48</v>
      </c>
      <c r="AA65" s="69" t="str">
        <f t="shared" si="20"/>
        <v>(4)</v>
      </c>
      <c r="AC65" s="11"/>
      <c r="AD65" s="20">
        <f t="shared" si="22"/>
        <v>5.8</v>
      </c>
    </row>
    <row r="66" spans="1:30" x14ac:dyDescent="0.2">
      <c r="A66" s="21" cm="1">
        <f t="array" ref="A66">IF(OR(ISBLANK(AD66),AD66=""),"",SUM(IF(AD66&gt;_xlfn.UNIQUE(_xlfn._xlws.FILTER($AD$60:$AD$82,$AD$60:$AD$82&lt;&gt;"")),1))+1)</f>
        <v>7</v>
      </c>
      <c r="B66" s="2" t="s">
        <v>36</v>
      </c>
      <c r="C66" s="12" t="s">
        <v>37</v>
      </c>
      <c r="D66" s="6">
        <f t="shared" ref="D66:H66" si="27">D38</f>
        <v>3.0790000000000002</v>
      </c>
      <c r="E66" s="4" t="str">
        <f t="shared" si="27"/>
        <v>(6)</v>
      </c>
      <c r="F66" s="3">
        <f t="shared" si="27"/>
        <v>3.7685</v>
      </c>
      <c r="G66" s="11" t="str">
        <f t="shared" si="27"/>
        <v>(5)</v>
      </c>
      <c r="H66" s="6">
        <f t="shared" si="27"/>
        <v>2.4028999999999998</v>
      </c>
      <c r="I66" s="9" t="str">
        <f t="shared" si="20"/>
        <v>(9)</v>
      </c>
      <c r="J66" s="6">
        <f t="shared" si="20"/>
        <v>0.82979999999999998</v>
      </c>
      <c r="K66" s="9" t="str">
        <f t="shared" si="20"/>
        <v>(8)</v>
      </c>
      <c r="L66" s="6">
        <f t="shared" si="20"/>
        <v>11.871700000000001</v>
      </c>
      <c r="M66" s="9" t="str">
        <f t="shared" si="20"/>
        <v>(10)</v>
      </c>
      <c r="N66" s="6">
        <f t="shared" si="20"/>
        <v>3.2010000000000001</v>
      </c>
      <c r="O66" s="9" t="str">
        <f t="shared" si="20"/>
        <v>(7)</v>
      </c>
      <c r="P66" s="6">
        <f t="shared" si="20"/>
        <v>3.3620000000000001</v>
      </c>
      <c r="Q66" s="9" t="str">
        <f t="shared" si="20"/>
        <v>(13)</v>
      </c>
      <c r="R66" s="6"/>
      <c r="S66" s="69"/>
      <c r="T66" s="6">
        <f t="shared" si="20"/>
        <v>0.83199999999999996</v>
      </c>
      <c r="U66" s="9" t="str">
        <f t="shared" si="20"/>
        <v>(9)</v>
      </c>
      <c r="V66" s="6">
        <f t="shared" si="20"/>
        <v>0.79290000000000005</v>
      </c>
      <c r="W66" s="71" t="str">
        <f t="shared" si="20"/>
        <v>(9)</v>
      </c>
      <c r="X66" s="6">
        <f t="shared" si="20"/>
        <v>0.77</v>
      </c>
      <c r="Y66" s="9" t="str">
        <f t="shared" si="20"/>
        <v>(9)</v>
      </c>
      <c r="Z66" s="6">
        <f t="shared" si="20"/>
        <v>67.430000000000007</v>
      </c>
      <c r="AA66" s="69" t="str">
        <f t="shared" si="20"/>
        <v>(12)</v>
      </c>
      <c r="AC66" s="11"/>
      <c r="AD66" s="20">
        <f t="shared" si="22"/>
        <v>8.6</v>
      </c>
    </row>
    <row r="67" spans="1:30" x14ac:dyDescent="0.2">
      <c r="A67" s="21" cm="1">
        <f t="array" ref="A67">IF(OR(ISBLANK(AD67),AD67=""),"",SUM(IF(AD67&gt;_xlfn.UNIQUE(_xlfn._xlws.FILTER($AD$60:$AD$82,$AD$60:$AD$82&lt;&gt;"")),1))+1)</f>
        <v>8</v>
      </c>
      <c r="B67" s="2" t="s">
        <v>38</v>
      </c>
      <c r="C67" s="12"/>
      <c r="D67" s="6">
        <f t="shared" ref="D67:H67" si="28">D39</f>
        <v>2.9659</v>
      </c>
      <c r="E67" s="4" t="str">
        <f t="shared" si="28"/>
        <v>(16)</v>
      </c>
      <c r="F67" s="3">
        <f t="shared" si="28"/>
        <v>3.5223</v>
      </c>
      <c r="G67" s="11" t="str">
        <f t="shared" si="28"/>
        <v>(11)</v>
      </c>
      <c r="H67" s="6">
        <f t="shared" si="28"/>
        <v>2.6408</v>
      </c>
      <c r="I67" s="9" t="str">
        <f t="shared" si="20"/>
        <v>(6)</v>
      </c>
      <c r="J67" s="6">
        <f t="shared" si="20"/>
        <v>0.84419999999999995</v>
      </c>
      <c r="K67" s="9" t="str">
        <f t="shared" si="20"/>
        <v>(7)</v>
      </c>
      <c r="L67" s="6">
        <f t="shared" si="20"/>
        <v>12.8863</v>
      </c>
      <c r="M67" s="9" t="str">
        <f t="shared" si="20"/>
        <v>(7)</v>
      </c>
      <c r="N67" s="6">
        <f t="shared" si="20"/>
        <v>3.4861</v>
      </c>
      <c r="O67" s="9" t="str">
        <f t="shared" si="20"/>
        <v>(10)</v>
      </c>
      <c r="P67" s="6">
        <f t="shared" si="20"/>
        <v>2.8769</v>
      </c>
      <c r="Q67" s="9" t="str">
        <f t="shared" si="20"/>
        <v>(7)</v>
      </c>
      <c r="R67" s="6"/>
      <c r="S67" s="69"/>
      <c r="T67" s="6">
        <f t="shared" si="20"/>
        <v>0.83689999999999998</v>
      </c>
      <c r="U67" s="9" t="str">
        <f t="shared" si="20"/>
        <v>(8)</v>
      </c>
      <c r="V67" s="6">
        <f t="shared" si="20"/>
        <v>0.79810000000000003</v>
      </c>
      <c r="W67" s="71" t="str">
        <f t="shared" si="20"/>
        <v>(8)</v>
      </c>
      <c r="X67" s="6">
        <f t="shared" si="20"/>
        <v>0.79310000000000003</v>
      </c>
      <c r="Y67" s="9" t="str">
        <f t="shared" si="20"/>
        <v>(6)</v>
      </c>
      <c r="Z67" s="6">
        <f t="shared" si="20"/>
        <v>70.84</v>
      </c>
      <c r="AA67" s="69" t="str">
        <f t="shared" si="20"/>
        <v>(6)</v>
      </c>
      <c r="AC67" s="11"/>
      <c r="AD67" s="20">
        <f t="shared" si="22"/>
        <v>8.73</v>
      </c>
    </row>
    <row r="68" spans="1:30" x14ac:dyDescent="0.2">
      <c r="A68" s="21" cm="1">
        <f t="array" ref="A68">IF(OR(ISBLANK(AD68),AD68=""),"",SUM(IF(AD68&gt;_xlfn.UNIQUE(_xlfn._xlws.FILTER($AD$60:$AD$82,$AD$60:$AD$82&lt;&gt;"")),1))+1)</f>
        <v>9</v>
      </c>
      <c r="B68" s="2" t="s">
        <v>39</v>
      </c>
      <c r="C68" s="12"/>
      <c r="D68" s="6">
        <f t="shared" ref="D68:H68" si="29">D40</f>
        <v>3.0478000000000001</v>
      </c>
      <c r="E68" s="4" t="str">
        <f t="shared" si="29"/>
        <v>(10)</v>
      </c>
      <c r="F68" s="3">
        <f t="shared" si="29"/>
        <v>3.3060999999999998</v>
      </c>
      <c r="G68" s="11" t="str">
        <f t="shared" si="29"/>
        <v>(16)</v>
      </c>
      <c r="H68" s="6">
        <f t="shared" si="29"/>
        <v>2.6238999999999999</v>
      </c>
      <c r="I68" s="9" t="str">
        <f t="shared" si="20"/>
        <v>(7)</v>
      </c>
      <c r="J68" s="6">
        <f t="shared" si="20"/>
        <v>0.81469999999999998</v>
      </c>
      <c r="K68" s="9" t="str">
        <f t="shared" si="20"/>
        <v>(11)</v>
      </c>
      <c r="L68" s="6">
        <f t="shared" si="20"/>
        <v>11.2934</v>
      </c>
      <c r="M68" s="9" t="str">
        <f t="shared" si="20"/>
        <v>(11)</v>
      </c>
      <c r="N68" s="6">
        <f t="shared" si="20"/>
        <v>3.6459999999999999</v>
      </c>
      <c r="O68" s="9" t="str">
        <f t="shared" si="20"/>
        <v>(11)</v>
      </c>
      <c r="P68" s="6">
        <f t="shared" si="20"/>
        <v>2.7078000000000002</v>
      </c>
      <c r="Q68" s="9" t="str">
        <f t="shared" si="20"/>
        <v>(2)</v>
      </c>
      <c r="R68" s="6"/>
      <c r="S68" s="69"/>
      <c r="T68" s="6">
        <f t="shared" si="20"/>
        <v>0.81699999999999995</v>
      </c>
      <c r="U68" s="9" t="str">
        <f t="shared" si="20"/>
        <v>(11)</v>
      </c>
      <c r="V68" s="6">
        <f t="shared" si="20"/>
        <v>0.76800000000000002</v>
      </c>
      <c r="W68" s="71" t="str">
        <f t="shared" si="20"/>
        <v>(11)</v>
      </c>
      <c r="X68" s="6">
        <f t="shared" si="20"/>
        <v>0.75580000000000003</v>
      </c>
      <c r="Y68" s="9" t="str">
        <f t="shared" si="20"/>
        <v>(11)</v>
      </c>
      <c r="Z68" s="6">
        <f t="shared" si="20"/>
        <v>67.67</v>
      </c>
      <c r="AA68" s="69" t="str">
        <f t="shared" si="20"/>
        <v>(11)</v>
      </c>
      <c r="AC68" s="11"/>
      <c r="AD68" s="20">
        <f t="shared" si="22"/>
        <v>10.85</v>
      </c>
    </row>
    <row r="69" spans="1:30" x14ac:dyDescent="0.2">
      <c r="A69" s="21" cm="1">
        <f t="array" ref="A69">IF(OR(ISBLANK(AD69),AD69=""),"",SUM(IF(AD69&gt;_xlfn.UNIQUE(_xlfn._xlws.FILTER($AD$60:$AD$82,$AD$60:$AD$82&lt;&gt;"")),1))+1)</f>
        <v>12</v>
      </c>
      <c r="B69" s="2" t="s">
        <v>42</v>
      </c>
      <c r="C69" s="12" t="s">
        <v>43</v>
      </c>
      <c r="D69" s="6">
        <f t="shared" ref="D69:H69" si="30">D41</f>
        <v>2.9990000000000001</v>
      </c>
      <c r="E69" s="4" t="str">
        <f t="shared" si="30"/>
        <v>(12)</v>
      </c>
      <c r="F69" s="3">
        <f t="shared" si="30"/>
        <v>3.6617999999999999</v>
      </c>
      <c r="G69" s="11" t="str">
        <f t="shared" si="30"/>
        <v>(7)</v>
      </c>
      <c r="H69" s="6">
        <f t="shared" si="30"/>
        <v>2.3616999999999999</v>
      </c>
      <c r="I69" s="9" t="str">
        <f t="shared" si="20"/>
        <v>(11)</v>
      </c>
      <c r="J69" s="6">
        <f t="shared" si="20"/>
        <v>0.80620000000000003</v>
      </c>
      <c r="K69" s="9" t="str">
        <f t="shared" si="20"/>
        <v>(12)</v>
      </c>
      <c r="L69" s="6">
        <f t="shared" si="20"/>
        <v>12.7376</v>
      </c>
      <c r="M69" s="9" t="str">
        <f t="shared" si="20"/>
        <v>(8)</v>
      </c>
      <c r="N69" s="6">
        <f t="shared" si="20"/>
        <v>4.0087999999999999</v>
      </c>
      <c r="O69" s="9" t="str">
        <f t="shared" si="20"/>
        <v>(14)</v>
      </c>
      <c r="P69" s="6">
        <f t="shared" si="20"/>
        <v>3.5082</v>
      </c>
      <c r="Q69" s="9" t="str">
        <f t="shared" si="20"/>
        <v>(17)</v>
      </c>
      <c r="R69" s="6"/>
      <c r="S69" s="69"/>
      <c r="T69" s="6">
        <f t="shared" si="20"/>
        <v>0.7984</v>
      </c>
      <c r="U69" s="9" t="str">
        <f t="shared" si="20"/>
        <v>(12)</v>
      </c>
      <c r="V69" s="6">
        <f t="shared" si="20"/>
        <v>0.74990000000000001</v>
      </c>
      <c r="W69" s="71" t="str">
        <f t="shared" si="20"/>
        <v>(13)</v>
      </c>
      <c r="X69" s="6">
        <f t="shared" si="20"/>
        <v>0.71850000000000003</v>
      </c>
      <c r="Y69" s="9" t="str">
        <f t="shared" si="20"/>
        <v>(13)</v>
      </c>
      <c r="Z69" s="6">
        <f t="shared" si="20"/>
        <v>69.36</v>
      </c>
      <c r="AA69" s="69" t="str">
        <f t="shared" si="20"/>
        <v>(8)</v>
      </c>
      <c r="AC69" s="11"/>
      <c r="AD69" s="20">
        <f t="shared" si="22"/>
        <v>11.23</v>
      </c>
    </row>
    <row r="70" spans="1:30" x14ac:dyDescent="0.2">
      <c r="A70" s="21" cm="1">
        <f t="array" ref="A70">IF(OR(ISBLANK(AD70),AD70=""),"",SUM(IF(AD70&gt;_xlfn.UNIQUE(_xlfn._xlws.FILTER($AD$60:$AD$82,$AD$60:$AD$82&lt;&gt;"")),1))+1)</f>
        <v>10</v>
      </c>
      <c r="B70" s="2" t="s">
        <v>40</v>
      </c>
      <c r="C70" s="12" t="s">
        <v>41</v>
      </c>
      <c r="D70" s="6">
        <f t="shared" ref="D70:H70" si="31">D42</f>
        <v>2.9636</v>
      </c>
      <c r="E70" s="4" t="str">
        <f t="shared" si="31"/>
        <v>(17)</v>
      </c>
      <c r="F70" s="3">
        <f t="shared" si="31"/>
        <v>3.3437000000000001</v>
      </c>
      <c r="G70" s="11" t="str">
        <f t="shared" si="31"/>
        <v>(14)</v>
      </c>
      <c r="H70" s="6">
        <f t="shared" si="31"/>
        <v>2.4003999999999999</v>
      </c>
      <c r="I70" s="9" t="str">
        <f t="shared" si="20"/>
        <v>(10)</v>
      </c>
      <c r="J70" s="6">
        <f t="shared" si="20"/>
        <v>0.82399999999999995</v>
      </c>
      <c r="K70" s="9" t="str">
        <f t="shared" si="20"/>
        <v>(9)</v>
      </c>
      <c r="L70" s="6">
        <f t="shared" si="20"/>
        <v>12.061500000000001</v>
      </c>
      <c r="M70" s="9" t="str">
        <f t="shared" si="20"/>
        <v>(9)</v>
      </c>
      <c r="N70" s="6">
        <f t="shared" si="20"/>
        <v>3.3264999999999998</v>
      </c>
      <c r="O70" s="9" t="str">
        <f t="shared" si="20"/>
        <v>(8)</v>
      </c>
      <c r="P70" s="6">
        <f t="shared" si="20"/>
        <v>2.9523000000000001</v>
      </c>
      <c r="Q70" s="9" t="str">
        <f t="shared" si="20"/>
        <v>(9)</v>
      </c>
      <c r="R70" s="6"/>
      <c r="S70" s="69"/>
      <c r="T70" s="6">
        <f t="shared" si="20"/>
        <v>0.82210000000000005</v>
      </c>
      <c r="U70" s="9" t="str">
        <f t="shared" si="20"/>
        <v>(10)</v>
      </c>
      <c r="V70" s="6">
        <f t="shared" si="20"/>
        <v>0.78559999999999997</v>
      </c>
      <c r="W70" s="71" t="str">
        <f t="shared" si="20"/>
        <v>(10)</v>
      </c>
      <c r="X70" s="6">
        <f t="shared" si="20"/>
        <v>0.7661</v>
      </c>
      <c r="Y70" s="9" t="str">
        <f t="shared" si="20"/>
        <v>(10)</v>
      </c>
      <c r="Z70" s="6">
        <f t="shared" si="20"/>
        <v>68.12</v>
      </c>
      <c r="AA70" s="69" t="str">
        <f t="shared" si="20"/>
        <v>(9)</v>
      </c>
      <c r="AC70" s="11"/>
      <c r="AD70" s="20">
        <f t="shared" si="22"/>
        <v>11</v>
      </c>
    </row>
    <row r="71" spans="1:30" x14ac:dyDescent="0.2">
      <c r="A71" s="21" cm="1">
        <f t="array" ref="A71">IF(OR(ISBLANK(AD71),AD71=""),"",SUM(IF(AD71&gt;_xlfn.UNIQUE(_xlfn._xlws.FILTER($AD$60:$AD$82,$AD$60:$AD$82&lt;&gt;"")),1))+1)</f>
        <v>11</v>
      </c>
      <c r="B71" s="2" t="s">
        <v>44</v>
      </c>
      <c r="C71" s="12"/>
      <c r="D71" s="6">
        <f t="shared" ref="D71:H71" si="32">D43</f>
        <v>2.9981</v>
      </c>
      <c r="E71" s="4" t="str">
        <f t="shared" si="32"/>
        <v>(13)</v>
      </c>
      <c r="F71" s="3">
        <f t="shared" si="32"/>
        <v>2.6189</v>
      </c>
      <c r="G71" s="11" t="str">
        <f t="shared" si="32"/>
        <v>(21)</v>
      </c>
      <c r="H71" s="6">
        <f t="shared" si="32"/>
        <v>2.2408000000000001</v>
      </c>
      <c r="I71" s="9" t="str">
        <f t="shared" si="20"/>
        <v>(12)</v>
      </c>
      <c r="J71" s="6">
        <f t="shared" si="20"/>
        <v>0.82299999999999995</v>
      </c>
      <c r="K71" s="9" t="str">
        <f t="shared" si="20"/>
        <v>(10)</v>
      </c>
      <c r="L71" s="6">
        <f t="shared" si="20"/>
        <v>10.4595</v>
      </c>
      <c r="M71" s="9" t="str">
        <f t="shared" si="20"/>
        <v>(15)</v>
      </c>
      <c r="N71" s="6">
        <f t="shared" si="20"/>
        <v>3.3336000000000001</v>
      </c>
      <c r="O71" s="9" t="str">
        <f t="shared" si="20"/>
        <v>(9)</v>
      </c>
      <c r="P71" s="6">
        <f t="shared" si="20"/>
        <v>3.3696999999999999</v>
      </c>
      <c r="Q71" s="9" t="str">
        <f t="shared" si="20"/>
        <v>(14)</v>
      </c>
      <c r="R71" s="6"/>
      <c r="S71" s="69"/>
      <c r="T71" s="6">
        <f t="shared" si="20"/>
        <v>0.84130000000000005</v>
      </c>
      <c r="U71" s="9" t="str">
        <f t="shared" si="20"/>
        <v>(6)</v>
      </c>
      <c r="V71" s="6">
        <f t="shared" si="20"/>
        <v>0.80179999999999996</v>
      </c>
      <c r="W71" s="71" t="str">
        <f t="shared" si="20"/>
        <v>(7)</v>
      </c>
      <c r="X71" s="6">
        <f t="shared" si="20"/>
        <v>0.7762</v>
      </c>
      <c r="Y71" s="9" t="str">
        <f t="shared" si="20"/>
        <v>(8)</v>
      </c>
      <c r="Z71" s="6">
        <f t="shared" si="20"/>
        <v>67.86</v>
      </c>
      <c r="AA71" s="69" t="str">
        <f t="shared" si="20"/>
        <v>(10)</v>
      </c>
      <c r="AC71" s="11"/>
      <c r="AD71" s="20">
        <f t="shared" si="22"/>
        <v>11.13</v>
      </c>
    </row>
    <row r="72" spans="1:30" x14ac:dyDescent="0.2">
      <c r="A72" s="21" cm="1">
        <f t="array" ref="A72">IF(OR(ISBLANK(AD72),AD72=""),"",SUM(IF(AD72&gt;_xlfn.UNIQUE(_xlfn._xlws.FILTER($AD$60:$AD$82,$AD$60:$AD$82&lt;&gt;"")),1))+1)</f>
        <v>14</v>
      </c>
      <c r="B72" s="2" t="s">
        <v>46</v>
      </c>
      <c r="C72" s="12"/>
      <c r="D72" s="6">
        <f t="shared" ref="D72:H72" si="33">D44</f>
        <v>3.125</v>
      </c>
      <c r="E72" s="4" t="str">
        <f t="shared" si="33"/>
        <v>(2)</v>
      </c>
      <c r="F72" s="3">
        <f t="shared" si="33"/>
        <v>4.0810000000000004</v>
      </c>
      <c r="G72" s="11" t="str">
        <f t="shared" si="33"/>
        <v>(1)</v>
      </c>
      <c r="H72" s="6">
        <f t="shared" si="33"/>
        <v>1.9636</v>
      </c>
      <c r="I72" s="9" t="str">
        <f t="shared" si="20"/>
        <v>(19)</v>
      </c>
      <c r="J72" s="6">
        <f t="shared" si="20"/>
        <v>0.77370000000000005</v>
      </c>
      <c r="K72" s="9" t="str">
        <f t="shared" si="20"/>
        <v>(17)</v>
      </c>
      <c r="L72" s="6">
        <f t="shared" si="20"/>
        <v>7.6916000000000002</v>
      </c>
      <c r="M72" s="9" t="str">
        <f t="shared" si="20"/>
        <v>(20)</v>
      </c>
      <c r="N72" s="6">
        <f t="shared" si="20"/>
        <v>4.8707000000000003</v>
      </c>
      <c r="O72" s="9" t="str">
        <f t="shared" si="20"/>
        <v>(20)</v>
      </c>
      <c r="P72" s="6">
        <f t="shared" si="20"/>
        <v>4.5092999999999996</v>
      </c>
      <c r="Q72" s="9" t="str">
        <f t="shared" si="20"/>
        <v>(20)</v>
      </c>
      <c r="R72" s="6"/>
      <c r="S72" s="69"/>
      <c r="T72" s="6">
        <f t="shared" si="20"/>
        <v>0.75580000000000003</v>
      </c>
      <c r="U72" s="9" t="str">
        <f t="shared" si="20"/>
        <v>(20)</v>
      </c>
      <c r="V72" s="6">
        <f t="shared" si="20"/>
        <v>0.71750000000000003</v>
      </c>
      <c r="W72" s="71" t="str">
        <f t="shared" si="20"/>
        <v>(17)</v>
      </c>
      <c r="X72" s="6">
        <f t="shared" si="20"/>
        <v>0.61209999999999998</v>
      </c>
      <c r="Y72" s="9" t="str">
        <f t="shared" si="20"/>
        <v>(21)</v>
      </c>
      <c r="Z72" s="6">
        <f t="shared" si="20"/>
        <v>62.769999999999996</v>
      </c>
      <c r="AA72" s="69" t="str">
        <f t="shared" si="20"/>
        <v>(20)</v>
      </c>
      <c r="AC72" s="11"/>
      <c r="AD72" s="20">
        <f t="shared" si="22"/>
        <v>14.93</v>
      </c>
    </row>
    <row r="73" spans="1:30" x14ac:dyDescent="0.2">
      <c r="A73" s="21" cm="1">
        <f t="array" ref="A73">IF(OR(ISBLANK(AD73),AD73=""),"",SUM(IF(AD73&gt;_xlfn.UNIQUE(_xlfn._xlws.FILTER($AD$60:$AD$82,$AD$60:$AD$82&lt;&gt;"")),1))+1)</f>
        <v>15</v>
      </c>
      <c r="B73" s="2" t="s">
        <v>47</v>
      </c>
      <c r="C73" s="12" t="s">
        <v>48</v>
      </c>
      <c r="D73" s="6">
        <f t="shared" ref="D73:H73" si="34">D45</f>
        <v>2.9621</v>
      </c>
      <c r="E73" s="4" t="str">
        <f t="shared" si="34"/>
        <v>(18)</v>
      </c>
      <c r="F73" s="3">
        <f t="shared" si="34"/>
        <v>3.4653999999999998</v>
      </c>
      <c r="G73" s="11" t="str">
        <f t="shared" si="34"/>
        <v>(13)</v>
      </c>
      <c r="H73" s="6">
        <f t="shared" si="34"/>
        <v>2.1070000000000002</v>
      </c>
      <c r="I73" s="9" t="str">
        <f t="shared" si="20"/>
        <v>(16)</v>
      </c>
      <c r="J73" s="6">
        <f t="shared" si="20"/>
        <v>0.78290000000000004</v>
      </c>
      <c r="K73" s="9" t="str">
        <f t="shared" si="20"/>
        <v>(14)</v>
      </c>
      <c r="L73" s="6">
        <f t="shared" si="20"/>
        <v>10.9491</v>
      </c>
      <c r="M73" s="9" t="str">
        <f t="shared" si="20"/>
        <v>(13)</v>
      </c>
      <c r="N73" s="6">
        <f t="shared" si="20"/>
        <v>4.4577</v>
      </c>
      <c r="O73" s="9" t="str">
        <f t="shared" si="20"/>
        <v>(16)</v>
      </c>
      <c r="P73" s="6">
        <f t="shared" si="20"/>
        <v>3.7810999999999999</v>
      </c>
      <c r="Q73" s="9" t="str">
        <f t="shared" si="20"/>
        <v>(19)</v>
      </c>
      <c r="R73" s="6"/>
      <c r="S73" s="69"/>
      <c r="T73" s="6">
        <f t="shared" si="20"/>
        <v>0.78480000000000005</v>
      </c>
      <c r="U73" s="9" t="str">
        <f t="shared" si="20"/>
        <v>(13)</v>
      </c>
      <c r="V73" s="6">
        <f t="shared" si="20"/>
        <v>0.74709999999999999</v>
      </c>
      <c r="W73" s="71" t="str">
        <f t="shared" si="20"/>
        <v>(14)</v>
      </c>
      <c r="X73" s="6">
        <f t="shared" si="20"/>
        <v>0.69450000000000001</v>
      </c>
      <c r="Y73" s="9" t="str">
        <f t="shared" si="20"/>
        <v>(17)</v>
      </c>
      <c r="Z73" s="6">
        <f t="shared" si="20"/>
        <v>66.06</v>
      </c>
      <c r="AA73" s="69" t="str">
        <f t="shared" si="20"/>
        <v>(14)</v>
      </c>
      <c r="AC73" s="11"/>
      <c r="AD73" s="20">
        <f t="shared" si="22"/>
        <v>15.03</v>
      </c>
    </row>
    <row r="74" spans="1:30" x14ac:dyDescent="0.2">
      <c r="A74" s="21" cm="1">
        <f t="array" ref="A74">IF(OR(ISBLANK(AD74),AD74=""),"",SUM(IF(AD74&gt;_xlfn.UNIQUE(_xlfn._xlws.FILTER($AD$60:$AD$82,$AD$60:$AD$82&lt;&gt;"")),1))+1)</f>
        <v>13</v>
      </c>
      <c r="B74" s="2" t="s">
        <v>45</v>
      </c>
      <c r="C74" s="12"/>
      <c r="D74" s="6">
        <f t="shared" ref="D74:H74" si="35">D46</f>
        <v>2.9579</v>
      </c>
      <c r="E74" s="4" t="str">
        <f t="shared" si="35"/>
        <v>(19)</v>
      </c>
      <c r="F74" s="3">
        <f t="shared" si="35"/>
        <v>3.1162000000000001</v>
      </c>
      <c r="G74" s="11" t="str">
        <f t="shared" si="35"/>
        <v>(18)</v>
      </c>
      <c r="H74" s="6">
        <f t="shared" si="35"/>
        <v>2.2046999999999999</v>
      </c>
      <c r="I74" s="9" t="str">
        <f t="shared" si="20"/>
        <v>(13)</v>
      </c>
      <c r="J74" s="6">
        <f t="shared" si="20"/>
        <v>0.7913</v>
      </c>
      <c r="K74" s="9" t="str">
        <f t="shared" si="20"/>
        <v>(13)</v>
      </c>
      <c r="L74" s="6">
        <f t="shared" ref="L74:AA82" si="36">L46</f>
        <v>11.1067</v>
      </c>
      <c r="M74" s="9" t="str">
        <f t="shared" si="36"/>
        <v>(12)</v>
      </c>
      <c r="N74" s="6">
        <f t="shared" si="36"/>
        <v>3.9725000000000001</v>
      </c>
      <c r="O74" s="9" t="str">
        <f t="shared" si="36"/>
        <v>(12)</v>
      </c>
      <c r="P74" s="6">
        <f t="shared" si="36"/>
        <v>3.1800999999999999</v>
      </c>
      <c r="Q74" s="9" t="str">
        <f t="shared" si="36"/>
        <v>(12)</v>
      </c>
      <c r="R74" s="6"/>
      <c r="S74" s="69"/>
      <c r="T74" s="6">
        <f t="shared" si="36"/>
        <v>0.7833</v>
      </c>
      <c r="U74" s="9" t="str">
        <f t="shared" si="36"/>
        <v>(14)</v>
      </c>
      <c r="V74" s="6">
        <f t="shared" si="36"/>
        <v>0.75149999999999995</v>
      </c>
      <c r="W74" s="71" t="str">
        <f t="shared" si="36"/>
        <v>(12)</v>
      </c>
      <c r="X74" s="6">
        <f t="shared" si="36"/>
        <v>0.71799999999999997</v>
      </c>
      <c r="Y74" s="9" t="str">
        <f t="shared" si="36"/>
        <v>(14)</v>
      </c>
      <c r="Z74" s="6">
        <f t="shared" si="36"/>
        <v>67.150000000000006</v>
      </c>
      <c r="AA74" s="69" t="str">
        <f t="shared" si="36"/>
        <v>(13)</v>
      </c>
      <c r="AC74" s="11"/>
      <c r="AD74" s="20">
        <f t="shared" si="22"/>
        <v>14.35</v>
      </c>
    </row>
    <row r="75" spans="1:30" x14ac:dyDescent="0.2">
      <c r="A75" s="21" cm="1">
        <f t="array" ref="A75">IF(OR(ISBLANK(AD75),AD75=""),"",SUM(IF(AD75&gt;_xlfn.UNIQUE(_xlfn._xlws.FILTER($AD$60:$AD$82,$AD$60:$AD$82&lt;&gt;"")),1))+1)</f>
        <v>16</v>
      </c>
      <c r="B75" s="2" t="s">
        <v>49</v>
      </c>
      <c r="C75" s="12" t="s">
        <v>50</v>
      </c>
      <c r="D75" s="6">
        <f t="shared" ref="D75:V75" si="37">D47</f>
        <v>2.8978000000000002</v>
      </c>
      <c r="E75" s="4" t="str">
        <f t="shared" si="37"/>
        <v>(21)</v>
      </c>
      <c r="F75" s="3">
        <f t="shared" si="37"/>
        <v>3.2547000000000001</v>
      </c>
      <c r="G75" s="11" t="str">
        <f t="shared" si="37"/>
        <v>(17)</v>
      </c>
      <c r="H75" s="6">
        <f t="shared" si="37"/>
        <v>2.1389</v>
      </c>
      <c r="I75" s="9" t="str">
        <f t="shared" si="37"/>
        <v>(15)</v>
      </c>
      <c r="J75" s="6">
        <f t="shared" si="37"/>
        <v>0.77490000000000003</v>
      </c>
      <c r="K75" s="9" t="str">
        <f t="shared" si="37"/>
        <v>(16)</v>
      </c>
      <c r="L75" s="6">
        <f t="shared" si="37"/>
        <v>10.6975</v>
      </c>
      <c r="M75" s="9" t="str">
        <f t="shared" si="37"/>
        <v>(14)</v>
      </c>
      <c r="N75" s="6">
        <f t="shared" si="37"/>
        <v>4.0728999999999997</v>
      </c>
      <c r="O75" s="9" t="str">
        <f t="shared" si="37"/>
        <v>(15)</v>
      </c>
      <c r="P75" s="6">
        <f t="shared" si="37"/>
        <v>3.0272000000000001</v>
      </c>
      <c r="Q75" s="9" t="str">
        <f t="shared" si="37"/>
        <v>(11)</v>
      </c>
      <c r="R75" s="6"/>
      <c r="S75" s="69"/>
      <c r="T75" s="6">
        <f t="shared" si="37"/>
        <v>0.77629999999999999</v>
      </c>
      <c r="U75" s="9" t="str">
        <f t="shared" si="37"/>
        <v>(16)</v>
      </c>
      <c r="V75" s="6">
        <f t="shared" si="37"/>
        <v>0.72529999999999994</v>
      </c>
      <c r="W75" s="71" t="str">
        <f t="shared" si="36"/>
        <v>(16)</v>
      </c>
      <c r="X75" s="6">
        <f t="shared" si="36"/>
        <v>0.71950000000000003</v>
      </c>
      <c r="Y75" s="9" t="str">
        <f t="shared" si="36"/>
        <v>(12)</v>
      </c>
      <c r="Z75" s="6">
        <f t="shared" si="36"/>
        <v>64.63</v>
      </c>
      <c r="AA75" s="69" t="str">
        <f t="shared" si="36"/>
        <v>(17)</v>
      </c>
      <c r="AC75" s="11"/>
      <c r="AD75" s="20">
        <f t="shared" si="22"/>
        <v>15.93</v>
      </c>
    </row>
    <row r="76" spans="1:30" x14ac:dyDescent="0.2">
      <c r="A76" s="21" cm="1">
        <f t="array" ref="A76">IF(OR(ISBLANK(AD76),AD76=""),"",SUM(IF(AD76&gt;_xlfn.UNIQUE(_xlfn._xlws.FILTER($AD$60:$AD$82,$AD$60:$AD$82&lt;&gt;"")),1))+1)</f>
        <v>17</v>
      </c>
      <c r="B76" s="2" t="s">
        <v>51</v>
      </c>
      <c r="C76" s="12"/>
      <c r="D76" s="6">
        <f t="shared" ref="D76:V76" si="38">D48</f>
        <v>2.9819</v>
      </c>
      <c r="E76" s="4" t="str">
        <f t="shared" si="38"/>
        <v>(15)</v>
      </c>
      <c r="F76" s="3">
        <f t="shared" si="38"/>
        <v>2.8595999999999999</v>
      </c>
      <c r="G76" s="11" t="str">
        <f t="shared" si="38"/>
        <v>(19)</v>
      </c>
      <c r="H76" s="6">
        <f t="shared" si="38"/>
        <v>2.1438999999999999</v>
      </c>
      <c r="I76" s="9" t="str">
        <f t="shared" si="38"/>
        <v>(14)</v>
      </c>
      <c r="J76" s="6">
        <f t="shared" si="38"/>
        <v>0.77559999999999996</v>
      </c>
      <c r="K76" s="9" t="str">
        <f t="shared" si="38"/>
        <v>(15)</v>
      </c>
      <c r="L76" s="6">
        <f t="shared" si="38"/>
        <v>10.0474</v>
      </c>
      <c r="M76" s="9" t="str">
        <f t="shared" si="38"/>
        <v>(16)</v>
      </c>
      <c r="N76" s="6">
        <f t="shared" si="38"/>
        <v>4.6208999999999998</v>
      </c>
      <c r="O76" s="9" t="str">
        <f t="shared" si="38"/>
        <v>(19)</v>
      </c>
      <c r="P76" s="6">
        <f t="shared" si="38"/>
        <v>3.4546000000000001</v>
      </c>
      <c r="Q76" s="9" t="str">
        <f t="shared" si="38"/>
        <v>(16)</v>
      </c>
      <c r="R76" s="6"/>
      <c r="S76" s="69"/>
      <c r="T76" s="6">
        <f t="shared" si="38"/>
        <v>0.78010000000000002</v>
      </c>
      <c r="U76" s="9" t="str">
        <f t="shared" si="38"/>
        <v>(15)</v>
      </c>
      <c r="V76" s="6">
        <f t="shared" si="38"/>
        <v>0.7258</v>
      </c>
      <c r="W76" s="71" t="str">
        <f t="shared" si="36"/>
        <v>(15)</v>
      </c>
      <c r="X76" s="6">
        <f t="shared" si="36"/>
        <v>0.69630000000000003</v>
      </c>
      <c r="Y76" s="9" t="str">
        <f t="shared" si="36"/>
        <v>(16)</v>
      </c>
      <c r="Z76" s="6">
        <f t="shared" si="36"/>
        <v>64.739999999999995</v>
      </c>
      <c r="AA76" s="69" t="str">
        <f t="shared" si="36"/>
        <v>(16)</v>
      </c>
      <c r="AC76" s="11"/>
      <c r="AD76" s="20">
        <f t="shared" si="22"/>
        <v>16</v>
      </c>
    </row>
    <row r="77" spans="1:30" x14ac:dyDescent="0.2">
      <c r="A77" s="21" cm="1">
        <f t="array" ref="A77">IF(OR(ISBLANK(AD77),AD77=""),"",SUM(IF(AD77&gt;_xlfn.UNIQUE(_xlfn._xlws.FILTER($AD$60:$AD$82,$AD$60:$AD$82&lt;&gt;"")),1))+1)</f>
        <v>18</v>
      </c>
      <c r="B77" s="2" t="s">
        <v>52</v>
      </c>
      <c r="C77" s="12" t="s">
        <v>53</v>
      </c>
      <c r="D77" s="6">
        <f t="shared" ref="D77:V77" si="39">D49</f>
        <v>3.2465000000000002</v>
      </c>
      <c r="E77" s="4" t="str">
        <f t="shared" si="39"/>
        <v>(1)</v>
      </c>
      <c r="F77" s="3">
        <f t="shared" si="39"/>
        <v>3.8910999999999998</v>
      </c>
      <c r="G77" s="11" t="str">
        <f t="shared" si="39"/>
        <v>(2)</v>
      </c>
      <c r="H77" s="6">
        <f t="shared" si="39"/>
        <v>1.401</v>
      </c>
      <c r="I77" s="9" t="str">
        <f t="shared" si="39"/>
        <v>(22)</v>
      </c>
      <c r="J77" s="6">
        <f t="shared" si="39"/>
        <v>0.61950000000000005</v>
      </c>
      <c r="K77" s="9" t="str">
        <f t="shared" si="39"/>
        <v>(21)</v>
      </c>
      <c r="L77" s="6">
        <f t="shared" si="39"/>
        <v>0.99850000000000005</v>
      </c>
      <c r="M77" s="9" t="str">
        <f t="shared" si="39"/>
        <v>(22)</v>
      </c>
      <c r="N77" s="6">
        <f t="shared" si="39"/>
        <v>6.1022999999999996</v>
      </c>
      <c r="O77" s="9" t="str">
        <f t="shared" si="39"/>
        <v>(21)</v>
      </c>
      <c r="P77" s="6">
        <f t="shared" si="39"/>
        <v>5.2648999999999999</v>
      </c>
      <c r="Q77" s="9" t="str">
        <f t="shared" si="39"/>
        <v>(21)</v>
      </c>
      <c r="R77" s="6"/>
      <c r="S77" s="69"/>
      <c r="T77" s="6">
        <f t="shared" si="39"/>
        <v>0.68440000000000001</v>
      </c>
      <c r="U77" s="9" t="str">
        <f t="shared" si="39"/>
        <v>(21)</v>
      </c>
      <c r="V77" s="6">
        <f t="shared" si="39"/>
        <v>0.58389999999999997</v>
      </c>
      <c r="W77" s="71" t="str">
        <f t="shared" si="36"/>
        <v>(21)</v>
      </c>
      <c r="X77" s="6">
        <f t="shared" si="36"/>
        <v>0.52170000000000005</v>
      </c>
      <c r="Y77" s="9" t="str">
        <f t="shared" si="36"/>
        <v>(23)</v>
      </c>
      <c r="Z77" s="6">
        <f t="shared" si="36"/>
        <v>46.989999999999995</v>
      </c>
      <c r="AA77" s="69" t="str">
        <f t="shared" si="36"/>
        <v>(22)</v>
      </c>
      <c r="AC77" s="11"/>
      <c r="AD77" s="20">
        <f t="shared" si="22"/>
        <v>16.600000000000001</v>
      </c>
    </row>
    <row r="78" spans="1:30" x14ac:dyDescent="0.2">
      <c r="A78" s="21" cm="1">
        <f t="array" ref="A78">IF(OR(ISBLANK(AD78),AD78=""),"",SUM(IF(AD78&gt;_xlfn.UNIQUE(_xlfn._xlws.FILTER($AD$60:$AD$82,$AD$60:$AD$82&lt;&gt;"")),1))+1)</f>
        <v>21</v>
      </c>
      <c r="B78" s="2" t="s">
        <v>57</v>
      </c>
      <c r="C78" s="12"/>
      <c r="D78" s="6">
        <f t="shared" ref="D78:V78" si="40">D50</f>
        <v>2.9155000000000002</v>
      </c>
      <c r="E78" s="4" t="str">
        <f t="shared" si="40"/>
        <v>(20)</v>
      </c>
      <c r="F78" s="3">
        <f t="shared" si="40"/>
        <v>3.3290999999999999</v>
      </c>
      <c r="G78" s="11" t="str">
        <f t="shared" si="40"/>
        <v>(15)</v>
      </c>
      <c r="H78" s="6">
        <f t="shared" si="40"/>
        <v>2.0211999999999999</v>
      </c>
      <c r="I78" s="9" t="str">
        <f t="shared" si="40"/>
        <v>(18)</v>
      </c>
      <c r="J78" s="6">
        <f t="shared" si="40"/>
        <v>0.749</v>
      </c>
      <c r="K78" s="9" t="str">
        <f t="shared" si="40"/>
        <v>(18)</v>
      </c>
      <c r="L78" s="6">
        <f t="shared" si="40"/>
        <v>9.6536000000000008</v>
      </c>
      <c r="M78" s="9" t="str">
        <f t="shared" si="40"/>
        <v>(19)</v>
      </c>
      <c r="N78" s="6">
        <f t="shared" si="40"/>
        <v>4.5389999999999997</v>
      </c>
      <c r="O78" s="9" t="str">
        <f t="shared" si="40"/>
        <v>(17)</v>
      </c>
      <c r="P78" s="6">
        <f t="shared" si="40"/>
        <v>3.7267999999999999</v>
      </c>
      <c r="Q78" s="9" t="str">
        <f t="shared" si="40"/>
        <v>(18)</v>
      </c>
      <c r="R78" s="6"/>
      <c r="S78" s="69"/>
      <c r="T78" s="6">
        <f t="shared" si="40"/>
        <v>0.76770000000000005</v>
      </c>
      <c r="U78" s="9" t="str">
        <f t="shared" si="40"/>
        <v>(18)</v>
      </c>
      <c r="V78" s="6">
        <f t="shared" si="40"/>
        <v>0.70860000000000001</v>
      </c>
      <c r="W78" s="71" t="str">
        <f t="shared" si="36"/>
        <v>(18)</v>
      </c>
      <c r="X78" s="6">
        <f t="shared" si="36"/>
        <v>0.68289999999999995</v>
      </c>
      <c r="Y78" s="9" t="str">
        <f t="shared" si="36"/>
        <v>(18)</v>
      </c>
      <c r="Z78" s="6">
        <f t="shared" si="36"/>
        <v>64.319999999999993</v>
      </c>
      <c r="AA78" s="69" t="str">
        <f t="shared" si="36"/>
        <v>(18)</v>
      </c>
      <c r="AC78" s="11"/>
      <c r="AD78" s="20">
        <f t="shared" si="22"/>
        <v>17.88</v>
      </c>
    </row>
    <row r="79" spans="1:30" x14ac:dyDescent="0.2">
      <c r="A79" s="21" cm="1">
        <f t="array" ref="A79">IF(OR(ISBLANK(AD79),AD79=""),"",SUM(IF(AD79&gt;_xlfn.UNIQUE(_xlfn._xlws.FILTER($AD$60:$AD$82,$AD$60:$AD$82&lt;&gt;"")),1))+1)</f>
        <v>20</v>
      </c>
      <c r="B79" s="2" t="s">
        <v>56</v>
      </c>
      <c r="C79" s="12"/>
      <c r="D79" s="6">
        <f t="shared" ref="D79:V79" si="41">D51</f>
        <v>3.0964999999999998</v>
      </c>
      <c r="E79" s="4" t="str">
        <f t="shared" si="41"/>
        <v>(4)</v>
      </c>
      <c r="F79" s="3">
        <f t="shared" si="41"/>
        <v>3.7770999999999999</v>
      </c>
      <c r="G79" s="11" t="str">
        <f t="shared" si="41"/>
        <v>(4)</v>
      </c>
      <c r="H79" s="6">
        <f t="shared" si="41"/>
        <v>1.4771000000000001</v>
      </c>
      <c r="I79" s="9" t="str">
        <f t="shared" si="41"/>
        <v>(21)</v>
      </c>
      <c r="J79" s="6">
        <f t="shared" si="41"/>
        <v>0.50749999999999995</v>
      </c>
      <c r="K79" s="9" t="str">
        <f t="shared" si="41"/>
        <v>(23)</v>
      </c>
      <c r="L79" s="6">
        <f t="shared" si="41"/>
        <v>-6.1719999999999997</v>
      </c>
      <c r="M79" s="9" t="str">
        <f t="shared" si="41"/>
        <v>(23)</v>
      </c>
      <c r="N79" s="6">
        <f t="shared" si="41"/>
        <v>8.3789999999999996</v>
      </c>
      <c r="O79" s="9" t="str">
        <f t="shared" si="41"/>
        <v>(22)</v>
      </c>
      <c r="P79" s="6">
        <f t="shared" si="41"/>
        <v>7.1243999999999996</v>
      </c>
      <c r="Q79" s="9" t="str">
        <f t="shared" si="41"/>
        <v>(23)</v>
      </c>
      <c r="R79" s="6"/>
      <c r="S79" s="69"/>
      <c r="T79" s="6">
        <f t="shared" si="41"/>
        <v>0.67059999999999997</v>
      </c>
      <c r="U79" s="9" t="str">
        <f t="shared" si="41"/>
        <v>(22)</v>
      </c>
      <c r="V79" s="6">
        <f t="shared" si="41"/>
        <v>0.54269999999999996</v>
      </c>
      <c r="W79" s="71" t="str">
        <f t="shared" si="36"/>
        <v>(23)</v>
      </c>
      <c r="X79" s="6">
        <f t="shared" si="36"/>
        <v>0.55179999999999996</v>
      </c>
      <c r="Y79" s="9" t="str">
        <f t="shared" si="36"/>
        <v>(22)</v>
      </c>
      <c r="Z79" s="6">
        <f t="shared" si="36"/>
        <v>40.89</v>
      </c>
      <c r="AA79" s="69" t="str">
        <f t="shared" si="36"/>
        <v>(23)</v>
      </c>
      <c r="AC79" s="11"/>
      <c r="AD79" s="20">
        <f t="shared" si="22"/>
        <v>17.850000000000001</v>
      </c>
    </row>
    <row r="80" spans="1:30" x14ac:dyDescent="0.2">
      <c r="A80" s="21" cm="1">
        <f t="array" ref="A80">IF(OR(ISBLANK(AD80),AD80=""),"",SUM(IF(AD80&gt;_xlfn.UNIQUE(_xlfn._xlws.FILTER($AD$60:$AD$82,$AD$60:$AD$82&lt;&gt;"")),1))+1)</f>
        <v>19</v>
      </c>
      <c r="B80" s="2" t="s">
        <v>54</v>
      </c>
      <c r="C80" s="12" t="s">
        <v>55</v>
      </c>
      <c r="D80" s="6">
        <f t="shared" ref="D80:V80" si="42">D52</f>
        <v>2.9843999999999999</v>
      </c>
      <c r="E80" s="4" t="str">
        <f t="shared" si="42"/>
        <v>(14)</v>
      </c>
      <c r="F80" s="3">
        <f t="shared" si="42"/>
        <v>2.7675999999999998</v>
      </c>
      <c r="G80" s="11" t="str">
        <f t="shared" si="42"/>
        <v>(20)</v>
      </c>
      <c r="H80" s="6">
        <f t="shared" si="42"/>
        <v>2.0621999999999998</v>
      </c>
      <c r="I80" s="9" t="str">
        <f t="shared" si="42"/>
        <v>(17)</v>
      </c>
      <c r="J80" s="6">
        <f t="shared" si="42"/>
        <v>0.74760000000000004</v>
      </c>
      <c r="K80" s="9" t="str">
        <f t="shared" si="42"/>
        <v>(20)</v>
      </c>
      <c r="L80" s="6">
        <f t="shared" si="42"/>
        <v>9.7026000000000003</v>
      </c>
      <c r="M80" s="9" t="str">
        <f t="shared" si="42"/>
        <v>(18)</v>
      </c>
      <c r="N80" s="6">
        <f t="shared" si="42"/>
        <v>3.9786999999999999</v>
      </c>
      <c r="O80" s="9" t="str">
        <f t="shared" si="42"/>
        <v>(13)</v>
      </c>
      <c r="P80" s="6">
        <f t="shared" si="42"/>
        <v>2.8172000000000001</v>
      </c>
      <c r="Q80" s="9" t="str">
        <f t="shared" si="42"/>
        <v>(5)</v>
      </c>
      <c r="R80" s="6"/>
      <c r="S80" s="69"/>
      <c r="T80" s="6">
        <f t="shared" si="42"/>
        <v>0.77359999999999995</v>
      </c>
      <c r="U80" s="9" t="str">
        <f t="shared" si="42"/>
        <v>(17)</v>
      </c>
      <c r="V80" s="6">
        <f t="shared" si="42"/>
        <v>0.70499999999999996</v>
      </c>
      <c r="W80" s="71" t="str">
        <f t="shared" si="36"/>
        <v>(20)</v>
      </c>
      <c r="X80" s="6">
        <f t="shared" si="36"/>
        <v>0.7046</v>
      </c>
      <c r="Y80" s="9" t="str">
        <f t="shared" si="36"/>
        <v>(15)</v>
      </c>
      <c r="Z80" s="6">
        <f t="shared" si="36"/>
        <v>62.269999999999996</v>
      </c>
      <c r="AA80" s="69" t="str">
        <f t="shared" si="36"/>
        <v>(21)</v>
      </c>
      <c r="AC80" s="11"/>
      <c r="AD80" s="20">
        <f t="shared" si="22"/>
        <v>17.03</v>
      </c>
    </row>
    <row r="81" spans="1:30" x14ac:dyDescent="0.2">
      <c r="A81" s="21" cm="1">
        <f t="array" ref="A81">IF(OR(ISBLANK(AD81),AD81=""),"",SUM(IF(AD81&gt;_xlfn.UNIQUE(_xlfn._xlws.FILTER($AD$60:$AD$82,$AD$60:$AD$82&lt;&gt;"")),1))+1)</f>
        <v>22</v>
      </c>
      <c r="B81" s="2" t="s">
        <v>58</v>
      </c>
      <c r="C81" s="12"/>
      <c r="D81" s="6">
        <f t="shared" ref="D81:V81" si="43">D53</f>
        <v>2.6150000000000002</v>
      </c>
      <c r="E81" s="4" t="str">
        <f t="shared" si="43"/>
        <v>(22)</v>
      </c>
      <c r="F81" s="3">
        <f t="shared" si="43"/>
        <v>2.5213999999999999</v>
      </c>
      <c r="G81" s="11" t="str">
        <f t="shared" si="43"/>
        <v>(22)</v>
      </c>
      <c r="H81" s="6">
        <f t="shared" si="43"/>
        <v>1.9361999999999999</v>
      </c>
      <c r="I81" s="9" t="str">
        <f t="shared" si="43"/>
        <v>(20)</v>
      </c>
      <c r="J81" s="6">
        <f t="shared" si="43"/>
        <v>0.74839999999999995</v>
      </c>
      <c r="K81" s="9" t="str">
        <f t="shared" si="43"/>
        <v>(19)</v>
      </c>
      <c r="L81" s="6">
        <f t="shared" si="43"/>
        <v>9.7315000000000005</v>
      </c>
      <c r="M81" s="9" t="str">
        <f t="shared" si="43"/>
        <v>(17)</v>
      </c>
      <c r="N81" s="6">
        <f t="shared" si="43"/>
        <v>4.5788000000000002</v>
      </c>
      <c r="O81" s="9" t="str">
        <f t="shared" si="43"/>
        <v>(18)</v>
      </c>
      <c r="P81" s="6">
        <f t="shared" si="43"/>
        <v>3.4460000000000002</v>
      </c>
      <c r="Q81" s="9" t="str">
        <f t="shared" si="43"/>
        <v>(15)</v>
      </c>
      <c r="R81" s="6"/>
      <c r="S81" s="69"/>
      <c r="T81" s="6">
        <f t="shared" si="43"/>
        <v>0.75949999999999995</v>
      </c>
      <c r="U81" s="9" t="str">
        <f t="shared" si="43"/>
        <v>(19)</v>
      </c>
      <c r="V81" s="6">
        <f t="shared" si="43"/>
        <v>0.70630000000000004</v>
      </c>
      <c r="W81" s="71" t="str">
        <f t="shared" si="36"/>
        <v>(19)</v>
      </c>
      <c r="X81" s="6">
        <f t="shared" si="36"/>
        <v>0.67490000000000006</v>
      </c>
      <c r="Y81" s="9" t="str">
        <f t="shared" si="36"/>
        <v>(19)</v>
      </c>
      <c r="Z81" s="6">
        <f t="shared" si="36"/>
        <v>62.980000000000004</v>
      </c>
      <c r="AA81" s="69" t="str">
        <f t="shared" si="36"/>
        <v>(19)</v>
      </c>
      <c r="AC81" s="11"/>
      <c r="AD81" s="20">
        <f t="shared" si="22"/>
        <v>19.45</v>
      </c>
    </row>
    <row r="82" spans="1:30" ht="17" thickBot="1" x14ac:dyDescent="0.25">
      <c r="A82" s="29" cm="1">
        <f t="array" ref="A82">IF(OR(ISBLANK(AD82),AD82=""),"",SUM(IF(AD82&gt;_xlfn.UNIQUE(_xlfn._xlws.FILTER($AD$60:$AD$82,$AD$60:$AD$82&lt;&gt;"")),1))+1)</f>
        <v>23</v>
      </c>
      <c r="B82" s="37" t="s">
        <v>59</v>
      </c>
      <c r="C82" s="33" t="s">
        <v>50</v>
      </c>
      <c r="D82" s="41">
        <f t="shared" ref="D82:V82" si="44">D54</f>
        <v>1.7427999999999999</v>
      </c>
      <c r="E82" s="31" t="str">
        <f t="shared" si="44"/>
        <v>(23)</v>
      </c>
      <c r="F82" s="30">
        <f t="shared" si="44"/>
        <v>1.5868</v>
      </c>
      <c r="G82" s="34" t="str">
        <f t="shared" si="44"/>
        <v>(23)</v>
      </c>
      <c r="H82" s="32">
        <f t="shared" si="44"/>
        <v>1.2870999999999999</v>
      </c>
      <c r="I82" s="68" t="str">
        <f t="shared" si="44"/>
        <v>(23)</v>
      </c>
      <c r="J82" s="32">
        <f t="shared" si="44"/>
        <v>0.6028</v>
      </c>
      <c r="K82" s="68" t="str">
        <f t="shared" si="44"/>
        <v>(22)</v>
      </c>
      <c r="L82" s="32">
        <f t="shared" si="44"/>
        <v>1.6456</v>
      </c>
      <c r="M82" s="68" t="str">
        <f t="shared" si="44"/>
        <v>(21)</v>
      </c>
      <c r="N82" s="32">
        <f t="shared" si="44"/>
        <v>9.3673999999999999</v>
      </c>
      <c r="O82" s="68" t="str">
        <f t="shared" si="44"/>
        <v>(23)</v>
      </c>
      <c r="P82" s="32">
        <f t="shared" si="44"/>
        <v>5.3018999999999998</v>
      </c>
      <c r="Q82" s="68" t="str">
        <f t="shared" si="44"/>
        <v>(22)</v>
      </c>
      <c r="R82" s="32"/>
      <c r="S82" s="70"/>
      <c r="T82" s="32">
        <f t="shared" si="44"/>
        <v>0.60450000000000004</v>
      </c>
      <c r="U82" s="68" t="str">
        <f t="shared" si="44"/>
        <v>(23)</v>
      </c>
      <c r="V82" s="32">
        <f t="shared" si="44"/>
        <v>0.55159999999999998</v>
      </c>
      <c r="W82" s="72" t="str">
        <f t="shared" si="36"/>
        <v>(22)</v>
      </c>
      <c r="X82" s="32">
        <f t="shared" si="36"/>
        <v>0.65590000000000004</v>
      </c>
      <c r="Y82" s="68" t="str">
        <f t="shared" si="36"/>
        <v>(20)</v>
      </c>
      <c r="Z82" s="32">
        <f t="shared" si="36"/>
        <v>65.050000000000011</v>
      </c>
      <c r="AA82" s="70" t="str">
        <f t="shared" si="36"/>
        <v>(15)</v>
      </c>
      <c r="AB82" s="32"/>
      <c r="AC82" s="34"/>
      <c r="AD82" s="67">
        <f t="shared" si="22"/>
        <v>21.3</v>
      </c>
    </row>
    <row r="83" spans="1:30" x14ac:dyDescent="0.2">
      <c r="A83" s="13"/>
      <c r="AD83" s="28"/>
    </row>
    <row r="84" spans="1:30" ht="17" thickBot="1" x14ac:dyDescent="0.25"/>
    <row r="85" spans="1:30" ht="17" thickBot="1" x14ac:dyDescent="0.25">
      <c r="A85" s="18" t="s">
        <v>363</v>
      </c>
      <c r="B85" s="58"/>
      <c r="C85" s="58"/>
      <c r="D85" s="54"/>
      <c r="E85" s="55"/>
      <c r="F85" s="54"/>
      <c r="G85" s="55"/>
      <c r="H85" s="54"/>
      <c r="I85" s="55"/>
      <c r="J85" s="54"/>
      <c r="K85" s="55"/>
      <c r="L85" s="54"/>
      <c r="M85" s="55"/>
      <c r="N85" s="54"/>
      <c r="O85" s="55"/>
      <c r="P85" s="54"/>
      <c r="Q85" s="55"/>
      <c r="R85" s="54"/>
      <c r="S85" s="55"/>
      <c r="T85" s="54"/>
      <c r="U85" s="55"/>
      <c r="V85" s="54"/>
      <c r="W85" s="55"/>
      <c r="X85" s="54"/>
      <c r="Y85" s="55"/>
      <c r="Z85" s="54"/>
      <c r="AA85" s="55"/>
      <c r="AB85" s="54"/>
      <c r="AC85" s="55"/>
      <c r="AD85" s="59"/>
    </row>
    <row r="86" spans="1:30" x14ac:dyDescent="0.2">
      <c r="A86" s="83" t="s">
        <v>0</v>
      </c>
      <c r="B86" s="83" t="s">
        <v>1</v>
      </c>
      <c r="C86" s="87" t="s">
        <v>4</v>
      </c>
      <c r="D86" s="90" t="s">
        <v>5</v>
      </c>
      <c r="E86" s="81"/>
      <c r="F86" s="81"/>
      <c r="G86" s="81"/>
      <c r="H86" s="82" t="s">
        <v>6</v>
      </c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1" t="s">
        <v>7</v>
      </c>
      <c r="U86" s="81"/>
      <c r="V86" s="81"/>
      <c r="W86" s="81"/>
      <c r="X86" s="82" t="s">
        <v>8</v>
      </c>
      <c r="Y86" s="82"/>
      <c r="Z86" s="82"/>
      <c r="AA86" s="82"/>
      <c r="AB86" s="91"/>
      <c r="AC86" s="92"/>
      <c r="AD86" s="93" t="s">
        <v>10</v>
      </c>
    </row>
    <row r="87" spans="1:30" x14ac:dyDescent="0.2">
      <c r="A87" s="84"/>
      <c r="B87" s="84"/>
      <c r="C87" s="88"/>
      <c r="D87" s="78" t="s">
        <v>11</v>
      </c>
      <c r="E87" s="79"/>
      <c r="F87" s="80" t="s">
        <v>12</v>
      </c>
      <c r="G87" s="77"/>
      <c r="H87" s="76" t="s">
        <v>13</v>
      </c>
      <c r="I87" s="79"/>
      <c r="J87" s="80" t="s">
        <v>14</v>
      </c>
      <c r="K87" s="79"/>
      <c r="L87" s="80" t="s">
        <v>15</v>
      </c>
      <c r="M87" s="79"/>
      <c r="N87" s="80" t="s">
        <v>16</v>
      </c>
      <c r="O87" s="79"/>
      <c r="P87" s="80" t="s">
        <v>17</v>
      </c>
      <c r="Q87" s="79"/>
      <c r="R87" s="80"/>
      <c r="S87" s="77"/>
      <c r="T87" s="78" t="s">
        <v>19</v>
      </c>
      <c r="U87" s="89"/>
      <c r="V87" s="76" t="s">
        <v>20</v>
      </c>
      <c r="W87" s="77"/>
      <c r="X87" s="76" t="s">
        <v>21</v>
      </c>
      <c r="Y87" s="79"/>
      <c r="Z87" s="80" t="s">
        <v>22</v>
      </c>
      <c r="AA87" s="77"/>
      <c r="AB87" s="76"/>
      <c r="AC87" s="77"/>
      <c r="AD87" s="75"/>
    </row>
    <row r="88" spans="1:30" x14ac:dyDescent="0.2">
      <c r="A88" s="21" cm="1">
        <f t="array" ref="A88">IF(OR(ISBLANK(AD88),AD88=""),"",SUM(IF(AD88&gt;_xlfn.UNIQUE(_xlfn._xlws.FILTER($AD$88:$AD$110,$AD$88:$AD$110&lt;&gt;"")),1))+1)</f>
        <v>1</v>
      </c>
      <c r="B88" s="2" t="s">
        <v>24</v>
      </c>
      <c r="C88" s="12" t="s">
        <v>25</v>
      </c>
      <c r="D88" s="6">
        <v>3.0621999999999998</v>
      </c>
      <c r="E88" s="4" t="str" cm="1">
        <f t="array" ref="E88">IF(ISBLANK(D88),"","(" &amp; SUM(IF(D88&lt;_xlfn.UNIQUE(_xlfn._xlws.FILTER($D$88:$D$110,$D$88:$D$110&lt;&gt;"")),1))+1 &amp; ")")</f>
        <v>(2)</v>
      </c>
      <c r="F88" s="3">
        <v>3.6648999999999998</v>
      </c>
      <c r="G88" s="11" t="str" cm="1">
        <f t="array" ref="G88">IF(ISBLANK(F88),"","(" &amp; SUM(IF(F88&lt;_xlfn.UNIQUE(_xlfn._xlws.FILTER($F$88:$F$110,$F$88:$F$110&lt;&gt;"")),1))+1 &amp; ")")</f>
        <v>(3)</v>
      </c>
      <c r="H88" s="6">
        <v>2.6526999999999998</v>
      </c>
      <c r="I88" s="4" t="str" cm="1">
        <f t="array" ref="I88">IF(ISBLANK(H88),"","(" &amp; SUM(IF(H88&lt;_xlfn.UNIQUE(_xlfn._xlws.FILTER($H$88:$H$110,$H$88:$H$110&lt;&gt;"")),1))+1 &amp; ")")</f>
        <v>(3)</v>
      </c>
      <c r="J88" s="3">
        <v>0.86550000000000005</v>
      </c>
      <c r="K88" s="4" t="str" cm="1">
        <f t="array" ref="K88">IF(ISBLANK(J88),"","(" &amp; SUM(IF(J88&lt;_xlfn.UNIQUE(_xlfn._xlws.FILTER($J$88:$J$110,$J$88:$J$110&lt;&gt;"")),1))+1 &amp; ")")</f>
        <v>(2)</v>
      </c>
      <c r="L88" s="3">
        <v>14.5823</v>
      </c>
      <c r="M88" s="4" t="str" cm="1">
        <f t="array" ref="M88">IF(ISBLANK(L88),"","(" &amp; SUM(IF(L88&lt;_xlfn.UNIQUE(_xlfn._xlws.FILTER($L$88:$L$110,$L$88:$L$110&lt;&gt;"")),1))+1 &amp; ")")</f>
        <v>(1)</v>
      </c>
      <c r="N88" s="3">
        <v>3.0413999999999999</v>
      </c>
      <c r="O88" s="4" t="str" cm="1">
        <f t="array" ref="O88">IF(ISBLANK(N88),"","(" &amp; SUM(IF(N88&gt;_xlfn.UNIQUE(_xlfn._xlws.FILTER($N$88:$N$110,$N$88:$N$110&lt;&gt;"")),1))+1 &amp; ")")</f>
        <v>(1)</v>
      </c>
      <c r="P88" s="3">
        <v>2.9186999999999999</v>
      </c>
      <c r="Q88" s="4" t="str" cm="1">
        <f t="array" ref="Q88">IF(ISBLANK(P88),"","(" &amp; SUM(IF(P88&gt;_xlfn.UNIQUE(_xlfn._xlws.FILTER($P$88:$P$110,$P$88:$P$110&lt;&gt;"")),1))+1 &amp; ")")</f>
        <v>(7)</v>
      </c>
      <c r="S88" s="4"/>
      <c r="T88" s="40">
        <v>0.8448</v>
      </c>
      <c r="U88" s="4" t="str" cm="1">
        <f t="array" ref="U88">IF(ISBLANK(T88),"","(" &amp; SUM(IF(T88&lt;_xlfn.UNIQUE(_xlfn._xlws.FILTER($T$88:$T$110,$T$88:$T$110&lt;&gt;"")),1))+1 &amp; ")")</f>
        <v>(3)</v>
      </c>
      <c r="V88" s="6">
        <v>0.82489999999999997</v>
      </c>
      <c r="W88" s="11" t="str" cm="1">
        <f t="array" ref="W88">IF(ISBLANK(V88),"","(" &amp; SUM(IF(V88&lt;_xlfn.UNIQUE(_xlfn._xlws.FILTER($V$88:$V$110,$V$88:$V$110&lt;&gt;"")),1))+1 &amp; ")")</f>
        <v>(4)</v>
      </c>
      <c r="X88" s="6">
        <v>0.80369999999999997</v>
      </c>
      <c r="Y88" s="4" t="str" cm="1">
        <f t="array" ref="Y88">IF(ISBLANK(X88),"","(" &amp; SUM(IF(X88&lt;_xlfn.UNIQUE(_xlfn._xlws.FILTER($X$88:$X$110,$X$88:$X$110&lt;&gt;"")),1))+1 &amp; ")")</f>
        <v>(3)</v>
      </c>
      <c r="Z88" s="3">
        <v>73.569999999999993</v>
      </c>
      <c r="AA88" s="11" t="str" cm="1">
        <f t="array" ref="AA88">IF(ISBLANK(Z88),"","(" &amp; SUM(IF(Z88&lt;_xlfn.UNIQUE(_xlfn._xlws.FILTER($Z$88:$Z$110,$Z$88:$Z$110&lt;&gt;"")),1))+1 &amp; ")")</f>
        <v>(2)</v>
      </c>
      <c r="AC88" s="11"/>
      <c r="AD88" s="24">
        <f>IF(ISBLANK(Z88),"",((E88+G88)/2 + (I88+K88+M88+O88+Q88)/5 + (U88+W88)/2 + (Y88+AA88)/2)/-4)</f>
        <v>2.8250000000000002</v>
      </c>
    </row>
    <row r="89" spans="1:30" x14ac:dyDescent="0.2">
      <c r="A89" s="21" cm="1">
        <f t="array" ref="A89">IF(OR(ISBLANK(AD89),AD89=""),"",SUM(IF(AD89&gt;_xlfn.UNIQUE(_xlfn._xlws.FILTER($AD$88:$AD$110,$AD$88:$AD$110&lt;&gt;"")),1))+1)</f>
        <v>2</v>
      </c>
      <c r="B89" s="2" t="s">
        <v>26</v>
      </c>
      <c r="C89" s="12" t="s">
        <v>27</v>
      </c>
      <c r="D89" s="6">
        <v>2.9992999999999999</v>
      </c>
      <c r="E89" s="4" t="str" cm="1">
        <f t="array" ref="E89">IF(ISBLANK(D89),"","(" &amp; SUM(IF(D89&lt;_xlfn.UNIQUE(_xlfn._xlws.FILTER($D$88:$D$110,$D$88:$D$110&lt;&gt;"")),1))+1 &amp; ")")</f>
        <v>(6)</v>
      </c>
      <c r="F89" s="3">
        <v>3.5869</v>
      </c>
      <c r="G89" s="11" t="str" cm="1">
        <f t="array" ref="G89">IF(ISBLANK(F89),"","(" &amp; SUM(IF(F89&lt;_xlfn.UNIQUE(_xlfn._xlws.FILTER($F$88:$F$110,$F$88:$F$110&lt;&gt;"")),1))+1 &amp; ")")</f>
        <v>(6)</v>
      </c>
      <c r="H89" s="6">
        <v>2.7974000000000001</v>
      </c>
      <c r="I89" s="4" t="str" cm="1">
        <f t="array" ref="I89">IF(ISBLANK(H89),"","(" &amp; SUM(IF(H89&lt;_xlfn.UNIQUE(_xlfn._xlws.FILTER($H$88:$H$110,$H$88:$H$110&lt;&gt;"")),1))+1 &amp; ")")</f>
        <v>(1)</v>
      </c>
      <c r="J89" s="3">
        <v>0.87209999999999999</v>
      </c>
      <c r="K89" s="4" t="str" cm="1">
        <f t="array" ref="K89">IF(ISBLANK(J89),"","(" &amp; SUM(IF(J89&lt;_xlfn.UNIQUE(_xlfn._xlws.FILTER($J$88:$J$110,$J$88:$J$110&lt;&gt;"")),1))+1 &amp; ")")</f>
        <v>(1)</v>
      </c>
      <c r="L89" s="3">
        <v>14.516</v>
      </c>
      <c r="M89" s="4" t="str" cm="1">
        <f t="array" ref="M89">IF(ISBLANK(L89),"","(" &amp; SUM(IF(L89&lt;_xlfn.UNIQUE(_xlfn._xlws.FILTER($L$88:$L$110,$L$88:$L$110&lt;&gt;"")),1))+1 &amp; ")")</f>
        <v>(2)</v>
      </c>
      <c r="N89" s="3">
        <v>3.1480000000000001</v>
      </c>
      <c r="O89" s="4" t="str" cm="1">
        <f t="array" ref="O89">IF(ISBLANK(N89),"","(" &amp; SUM(IF(N89&gt;_xlfn.UNIQUE(_xlfn._xlws.FILTER($N$88:$N$110,$N$88:$N$110&lt;&gt;"")),1))+1 &amp; ")")</f>
        <v>(3)</v>
      </c>
      <c r="P89" s="3">
        <v>2.7841</v>
      </c>
      <c r="Q89" s="4" t="str" cm="1">
        <f t="array" ref="Q89">IF(ISBLANK(P89),"","(" &amp; SUM(IF(P89&gt;_xlfn.UNIQUE(_xlfn._xlws.FILTER($P$88:$P$110,$P$88:$P$110&lt;&gt;"")),1))+1 &amp; ")")</f>
        <v>(4)</v>
      </c>
      <c r="S89" s="4"/>
      <c r="T89" s="40">
        <v>0.85399999999999998</v>
      </c>
      <c r="U89" s="4" t="str" cm="1">
        <f t="array" ref="U89">IF(ISBLANK(T89),"","(" &amp; SUM(IF(T89&lt;_xlfn.UNIQUE(_xlfn._xlws.FILTER($T$88:$T$110,$T$88:$T$110&lt;&gt;"")),1))+1 &amp; ")")</f>
        <v>(1)</v>
      </c>
      <c r="V89" s="6">
        <v>0.83320000000000005</v>
      </c>
      <c r="W89" s="11" t="str" cm="1">
        <f t="array" ref="W89">IF(ISBLANK(V89),"","(" &amp; SUM(IF(V89&lt;_xlfn.UNIQUE(_xlfn._xlws.FILTER($V$88:$V$110,$V$88:$V$110&lt;&gt;"")),1))+1 &amp; ")")</f>
        <v>(1)</v>
      </c>
      <c r="X89" s="6">
        <v>0.81569999999999998</v>
      </c>
      <c r="Y89" s="4" t="str" cm="1">
        <f t="array" ref="Y89">IF(ISBLANK(X89),"","(" &amp; SUM(IF(X89&lt;_xlfn.UNIQUE(_xlfn._xlws.FILTER($X$88:$X$110,$X$88:$X$110&lt;&gt;"")),1))+1 &amp; ")")</f>
        <v>(1)</v>
      </c>
      <c r="Z89" s="3">
        <v>72.91</v>
      </c>
      <c r="AA89" s="11" t="str" cm="1">
        <f t="array" ref="AA89">IF(ISBLANK(Z89),"","(" &amp; SUM(IF(Z89&lt;_xlfn.UNIQUE(_xlfn._xlws.FILTER($Z$88:$Z$110,$Z$88:$Z$110&lt;&gt;"")),1))+1 &amp; ")")</f>
        <v>(4)</v>
      </c>
      <c r="AC89" s="11"/>
      <c r="AD89" s="24">
        <f t="shared" ref="AD89:AD110" si="45">IF(ISBLANK(Z89),"",((E89+G89)/2 + (I89+K89+M89+O89+Q89)/5 + (U89+W89)/2 + (Y89+AA89)/2)/-4)</f>
        <v>2.9249999999999998</v>
      </c>
    </row>
    <row r="90" spans="1:30" x14ac:dyDescent="0.2">
      <c r="A90" s="21" cm="1">
        <f t="array" ref="A90">IF(OR(ISBLANK(AD90),AD90=""),"",SUM(IF(AD90&gt;_xlfn.UNIQUE(_xlfn._xlws.FILTER($AD$88:$AD$110,$AD$88:$AD$110&lt;&gt;"")),1))+1)</f>
        <v>4</v>
      </c>
      <c r="B90" s="2" t="s">
        <v>30</v>
      </c>
      <c r="C90" s="12" t="s">
        <v>31</v>
      </c>
      <c r="D90" s="6">
        <v>2.9824999999999999</v>
      </c>
      <c r="E90" s="4" t="str" cm="1">
        <f t="array" ref="E90">IF(ISBLANK(D90),"","(" &amp; SUM(IF(D90&lt;_xlfn.UNIQUE(_xlfn._xlws.FILTER($D$88:$D$110,$D$88:$D$110&lt;&gt;"")),1))+1 &amp; ")")</f>
        <v>(9)</v>
      </c>
      <c r="F90" s="3">
        <v>3.4357000000000002</v>
      </c>
      <c r="G90" s="11" t="str" cm="1">
        <f t="array" ref="G90">IF(ISBLANK(F90),"","(" &amp; SUM(IF(F90&lt;_xlfn.UNIQUE(_xlfn._xlws.FILTER($F$88:$F$110,$F$88:$F$110&lt;&gt;"")),1))+1 &amp; ")")</f>
        <v>(7)</v>
      </c>
      <c r="H90" s="6">
        <v>2.5501999999999998</v>
      </c>
      <c r="I90" s="4" t="str" cm="1">
        <f t="array" ref="I90">IF(ISBLANK(H90),"","(" &amp; SUM(IF(H90&lt;_xlfn.UNIQUE(_xlfn._xlws.FILTER($H$88:$H$110,$H$88:$H$110&lt;&gt;"")),1))+1 &amp; ")")</f>
        <v>(6)</v>
      </c>
      <c r="J90" s="3">
        <v>0.8528</v>
      </c>
      <c r="K90" s="4" t="str" cm="1">
        <f t="array" ref="K90">IF(ISBLANK(J90),"","(" &amp; SUM(IF(J90&lt;_xlfn.UNIQUE(_xlfn._xlws.FILTER($J$88:$J$110,$J$88:$J$110&lt;&gt;"")),1))+1 &amp; ")")</f>
        <v>(4)</v>
      </c>
      <c r="L90" s="3">
        <v>13.3057</v>
      </c>
      <c r="M90" s="4" t="str" cm="1">
        <f t="array" ref="M90">IF(ISBLANK(L90),"","(" &amp; SUM(IF(L90&lt;_xlfn.UNIQUE(_xlfn._xlws.FILTER($L$88:$L$110,$L$88:$L$110&lt;&gt;"")),1))+1 &amp; ")")</f>
        <v>(4)</v>
      </c>
      <c r="N90" s="3">
        <v>3.331</v>
      </c>
      <c r="O90" s="4" t="str" cm="1">
        <f t="array" ref="O90">IF(ISBLANK(N90),"","(" &amp; SUM(IF(N90&gt;_xlfn.UNIQUE(_xlfn._xlws.FILTER($N$88:$N$110,$N$88:$N$110&lt;&gt;"")),1))+1 &amp; ")")</f>
        <v>(6)</v>
      </c>
      <c r="P90" s="3">
        <v>2.9893999999999998</v>
      </c>
      <c r="Q90" s="4" t="str" cm="1">
        <f t="array" ref="Q90">IF(ISBLANK(P90),"","(" &amp; SUM(IF(P90&gt;_xlfn.UNIQUE(_xlfn._xlws.FILTER($P$88:$P$110,$P$88:$P$110&lt;&gt;"")),1))+1 &amp; ")")</f>
        <v>(9)</v>
      </c>
      <c r="S90" s="4"/>
      <c r="T90" s="40">
        <v>0.84279999999999999</v>
      </c>
      <c r="U90" s="4" t="str" cm="1">
        <f t="array" ref="U90">IF(ISBLANK(T90),"","(" &amp; SUM(IF(T90&lt;_xlfn.UNIQUE(_xlfn._xlws.FILTER($T$88:$T$110,$T$88:$T$110&lt;&gt;"")),1))+1 &amp; ")")</f>
        <v>(5)</v>
      </c>
      <c r="V90" s="6">
        <v>0.82679999999999998</v>
      </c>
      <c r="W90" s="11" t="str" cm="1">
        <f t="array" ref="W90">IF(ISBLANK(V90),"","(" &amp; SUM(IF(V90&lt;_xlfn.UNIQUE(_xlfn._xlws.FILTER($V$88:$V$110,$V$88:$V$110&lt;&gt;"")),1))+1 &amp; ")")</f>
        <v>(2)</v>
      </c>
      <c r="X90" s="6">
        <v>0.77449999999999997</v>
      </c>
      <c r="Y90" s="4" t="str" cm="1">
        <f t="array" ref="Y90">IF(ISBLANK(X90),"","(" &amp; SUM(IF(X90&lt;_xlfn.UNIQUE(_xlfn._xlws.FILTER($X$88:$X$110,$X$88:$X$110&lt;&gt;"")),1))+1 &amp; ")")</f>
        <v>(7)</v>
      </c>
      <c r="Z90" s="3">
        <v>74.03</v>
      </c>
      <c r="AA90" s="11" t="str" cm="1">
        <f t="array" ref="AA90">IF(ISBLANK(Z90),"","(" &amp; SUM(IF(Z90&lt;_xlfn.UNIQUE(_xlfn._xlws.FILTER($Z$88:$Z$110,$Z$88:$Z$110&lt;&gt;"")),1))+1 &amp; ")")</f>
        <v>(1)</v>
      </c>
      <c r="AC90" s="11"/>
      <c r="AD90" s="24">
        <f t="shared" si="45"/>
        <v>5.3250000000000002</v>
      </c>
    </row>
    <row r="91" spans="1:30" x14ac:dyDescent="0.2">
      <c r="A91" s="21" cm="1">
        <f t="array" ref="A91">IF(OR(ISBLANK(AD91),AD91=""),"",SUM(IF(AD91&gt;_xlfn.UNIQUE(_xlfn._xlws.FILTER($AD$88:$AD$110,$AD$88:$AD$110&lt;&gt;"")),1))+1)</f>
        <v>3</v>
      </c>
      <c r="B91" s="2" t="s">
        <v>28</v>
      </c>
      <c r="C91" s="12" t="s">
        <v>29</v>
      </c>
      <c r="D91" s="6">
        <v>2.9508000000000001</v>
      </c>
      <c r="E91" s="4" t="str" cm="1">
        <f t="array" ref="E91">IF(ISBLANK(D91),"","(" &amp; SUM(IF(D91&lt;_xlfn.UNIQUE(_xlfn._xlws.FILTER($D$88:$D$110,$D$88:$D$110&lt;&gt;"")),1))+1 &amp; ")")</f>
        <v>(11)</v>
      </c>
      <c r="F91" s="3">
        <v>3.3549000000000002</v>
      </c>
      <c r="G91" s="11" t="str" cm="1">
        <f t="array" ref="G91">IF(ISBLANK(F91),"","(" &amp; SUM(IF(F91&lt;_xlfn.UNIQUE(_xlfn._xlws.FILTER($F$88:$F$110,$F$88:$F$110&lt;&gt;"")),1))+1 &amp; ")")</f>
        <v>(11)</v>
      </c>
      <c r="H91" s="6">
        <v>2.6610999999999998</v>
      </c>
      <c r="I91" s="4" t="str" cm="1">
        <f t="array" ref="I91">IF(ISBLANK(H91),"","(" &amp; SUM(IF(H91&lt;_xlfn.UNIQUE(_xlfn._xlws.FILTER($H$88:$H$110,$H$88:$H$110&lt;&gt;"")),1))+1 &amp; ")")</f>
        <v>(2)</v>
      </c>
      <c r="J91" s="3">
        <v>0.86209999999999998</v>
      </c>
      <c r="K91" s="4" t="str" cm="1">
        <f t="array" ref="K91">IF(ISBLANK(J91),"","(" &amp; SUM(IF(J91&lt;_xlfn.UNIQUE(_xlfn._xlws.FILTER($J$88:$J$110,$J$88:$J$110&lt;&gt;"")),1))+1 &amp; ")")</f>
        <v>(3)</v>
      </c>
      <c r="L91" s="3">
        <v>13.5425</v>
      </c>
      <c r="M91" s="4" t="str" cm="1">
        <f t="array" ref="M91">IF(ISBLANK(L91),"","(" &amp; SUM(IF(L91&lt;_xlfn.UNIQUE(_xlfn._xlws.FILTER($L$88:$L$110,$L$88:$L$110&lt;&gt;"")),1))+1 &amp; ")")</f>
        <v>(3)</v>
      </c>
      <c r="N91" s="3">
        <v>3.1358000000000001</v>
      </c>
      <c r="O91" s="4" t="str" cm="1">
        <f t="array" ref="O91">IF(ISBLANK(N91),"","(" &amp; SUM(IF(N91&gt;_xlfn.UNIQUE(_xlfn._xlws.FILTER($N$88:$N$110,$N$88:$N$110&lt;&gt;"")),1))+1 &amp; ")")</f>
        <v>(2)</v>
      </c>
      <c r="P91" s="3">
        <v>2.6960999999999999</v>
      </c>
      <c r="Q91" s="4" t="str" cm="1">
        <f t="array" ref="Q91">IF(ISBLANK(P91),"","(" &amp; SUM(IF(P91&gt;_xlfn.UNIQUE(_xlfn._xlws.FILTER($P$88:$P$110,$P$88:$P$110&lt;&gt;"")),1))+1 &amp; ")")</f>
        <v>(1)</v>
      </c>
      <c r="S91" s="4"/>
      <c r="T91" s="40">
        <v>0.84899999999999998</v>
      </c>
      <c r="U91" s="4" t="str" cm="1">
        <f t="array" ref="U91">IF(ISBLANK(T91),"","(" &amp; SUM(IF(T91&lt;_xlfn.UNIQUE(_xlfn._xlws.FILTER($T$88:$T$110,$T$88:$T$110&lt;&gt;"")),1))+1 &amp; ")")</f>
        <v>(2)</v>
      </c>
      <c r="V91" s="6">
        <v>0.82579999999999998</v>
      </c>
      <c r="W91" s="11" t="str" cm="1">
        <f t="array" ref="W91">IF(ISBLANK(V91),"","(" &amp; SUM(IF(V91&lt;_xlfn.UNIQUE(_xlfn._xlws.FILTER($V$88:$V$110,$V$88:$V$110&lt;&gt;"")),1))+1 &amp; ")")</f>
        <v>(3)</v>
      </c>
      <c r="X91" s="6">
        <v>0.81289999999999996</v>
      </c>
      <c r="Y91" s="4" t="str" cm="1">
        <f t="array" ref="Y91">IF(ISBLANK(X91),"","(" &amp; SUM(IF(X91&lt;_xlfn.UNIQUE(_xlfn._xlws.FILTER($X$88:$X$110,$X$88:$X$110&lt;&gt;"")),1))+1 &amp; ")")</f>
        <v>(2)</v>
      </c>
      <c r="Z91" s="3">
        <v>73.099999999999994</v>
      </c>
      <c r="AA91" s="11" t="str" cm="1">
        <f t="array" ref="AA91">IF(ISBLANK(Z91),"","(" &amp; SUM(IF(Z91&lt;_xlfn.UNIQUE(_xlfn._xlws.FILTER($Z$88:$Z$110,$Z$88:$Z$110&lt;&gt;"")),1))+1 &amp; ")")</f>
        <v>(3)</v>
      </c>
      <c r="AC91" s="11"/>
      <c r="AD91" s="24">
        <f t="shared" si="45"/>
        <v>4.55</v>
      </c>
    </row>
    <row r="92" spans="1:30" x14ac:dyDescent="0.2">
      <c r="A92" s="21" cm="1">
        <f t="array" ref="A92">IF(OR(ISBLANK(AD92),AD92=""),"",SUM(IF(AD92&gt;_xlfn.UNIQUE(_xlfn._xlws.FILTER($AD$88:$AD$110,$AD$88:$AD$110&lt;&gt;"")),1))+1)</f>
        <v>6</v>
      </c>
      <c r="B92" s="2" t="s">
        <v>34</v>
      </c>
      <c r="C92" s="12" t="s">
        <v>35</v>
      </c>
      <c r="D92" s="6">
        <v>2.9988000000000001</v>
      </c>
      <c r="E92" s="4" t="str" cm="1">
        <f t="array" ref="E92">IF(ISBLANK(D92),"","(" &amp; SUM(IF(D92&lt;_xlfn.UNIQUE(_xlfn._xlws.FILTER($D$88:$D$110,$D$88:$D$110&lt;&gt;"")),1))+1 &amp; ")")</f>
        <v>(7)</v>
      </c>
      <c r="F92" s="3">
        <v>3.3452999999999999</v>
      </c>
      <c r="G92" s="11" t="str" cm="1">
        <f t="array" ref="G92">IF(ISBLANK(F92),"","(" &amp; SUM(IF(F92&lt;_xlfn.UNIQUE(_xlfn._xlws.FILTER($F$88:$F$110,$F$88:$F$110&lt;&gt;"")),1))+1 &amp; ")")</f>
        <v>(12)</v>
      </c>
      <c r="H92" s="6">
        <v>2.5217999999999998</v>
      </c>
      <c r="I92" s="4" t="str" cm="1">
        <f t="array" ref="I92">IF(ISBLANK(H92),"","(" &amp; SUM(IF(H92&lt;_xlfn.UNIQUE(_xlfn._xlws.FILTER($H$88:$H$110,$H$88:$H$110&lt;&gt;"")),1))+1 &amp; ")")</f>
        <v>(8)</v>
      </c>
      <c r="J92" s="3">
        <v>0.83609999999999995</v>
      </c>
      <c r="K92" s="4" t="str" cm="1">
        <f t="array" ref="K92">IF(ISBLANK(J92),"","(" &amp; SUM(IF(J92&lt;_xlfn.UNIQUE(_xlfn._xlws.FILTER($J$88:$J$110,$J$88:$J$110&lt;&gt;"")),1))+1 &amp; ")")</f>
        <v>(6)</v>
      </c>
      <c r="L92" s="3">
        <v>12.6258</v>
      </c>
      <c r="M92" s="4" t="str" cm="1">
        <f t="array" ref="M92">IF(ISBLANK(L92),"","(" &amp; SUM(IF(L92&lt;_xlfn.UNIQUE(_xlfn._xlws.FILTER($L$88:$L$110,$L$88:$L$110&lt;&gt;"")),1))+1 &amp; ")")</f>
        <v>(6)</v>
      </c>
      <c r="N92" s="3">
        <v>3.3209</v>
      </c>
      <c r="O92" s="4" t="str" cm="1">
        <f t="array" ref="O92">IF(ISBLANK(N92),"","(" &amp; SUM(IF(N92&gt;_xlfn.UNIQUE(_xlfn._xlws.FILTER($N$88:$N$110,$N$88:$N$110&lt;&gt;"")),1))+1 &amp; ")")</f>
        <v>(5)</v>
      </c>
      <c r="P92" s="3">
        <v>2.9216000000000002</v>
      </c>
      <c r="Q92" s="4" t="str" cm="1">
        <f t="array" ref="Q92">IF(ISBLANK(P92),"","(" &amp; SUM(IF(P92&gt;_xlfn.UNIQUE(_xlfn._xlws.FILTER($P$88:$P$110,$P$88:$P$110&lt;&gt;"")),1))+1 &amp; ")")</f>
        <v>(8)</v>
      </c>
      <c r="S92" s="4"/>
      <c r="T92" s="40">
        <v>0.83169999999999999</v>
      </c>
      <c r="U92" s="4" t="str" cm="1">
        <f t="array" ref="U92">IF(ISBLANK(T92),"","(" &amp; SUM(IF(T92&lt;_xlfn.UNIQUE(_xlfn._xlws.FILTER($T$88:$T$110,$T$88:$T$110&lt;&gt;"")),1))+1 &amp; ")")</f>
        <v>(6)</v>
      </c>
      <c r="V92" s="6">
        <v>0.79730000000000001</v>
      </c>
      <c r="W92" s="11" t="str" cm="1">
        <f t="array" ref="W92">IF(ISBLANK(V92),"","(" &amp; SUM(IF(V92&lt;_xlfn.UNIQUE(_xlfn._xlws.FILTER($V$88:$V$110,$V$88:$V$110&lt;&gt;"")),1))+1 &amp; ")")</f>
        <v>(6)</v>
      </c>
      <c r="X92" s="6">
        <v>0.78159999999999996</v>
      </c>
      <c r="Y92" s="4" t="str" cm="1">
        <f t="array" ref="Y92">IF(ISBLANK(X92),"","(" &amp; SUM(IF(X92&lt;_xlfn.UNIQUE(_xlfn._xlws.FILTER($X$88:$X$110,$X$88:$X$110&lt;&gt;"")),1))+1 &amp; ")")</f>
        <v>(6)</v>
      </c>
      <c r="Z92" s="3">
        <v>70.13</v>
      </c>
      <c r="AA92" s="11" t="str" cm="1">
        <f t="array" ref="AA92">IF(ISBLANK(Z92),"","(" &amp; SUM(IF(Z92&lt;_xlfn.UNIQUE(_xlfn._xlws.FILTER($Z$88:$Z$110,$Z$88:$Z$110&lt;&gt;"")),1))+1 &amp; ")")</f>
        <v>(6)</v>
      </c>
      <c r="AC92" s="11"/>
      <c r="AD92" s="24">
        <f t="shared" si="45"/>
        <v>7.0250000000000004</v>
      </c>
    </row>
    <row r="93" spans="1:30" x14ac:dyDescent="0.2">
      <c r="A93" s="21" cm="1">
        <f t="array" ref="A93">IF(OR(ISBLANK(AD93),AD93=""),"",SUM(IF(AD93&gt;_xlfn.UNIQUE(_xlfn._xlws.FILTER($AD$88:$AD$110,$AD$88:$AD$110&lt;&gt;"")),1))+1)</f>
        <v>5</v>
      </c>
      <c r="B93" s="2" t="s">
        <v>32</v>
      </c>
      <c r="C93" s="12" t="s">
        <v>33</v>
      </c>
      <c r="D93" s="6">
        <v>2.9834000000000001</v>
      </c>
      <c r="E93" s="4" t="str" cm="1">
        <f t="array" ref="E93">IF(ISBLANK(D93),"","(" &amp; SUM(IF(D93&lt;_xlfn.UNIQUE(_xlfn._xlws.FILTER($D$88:$D$110,$D$88:$D$110&lt;&gt;"")),1))+1 &amp; ")")</f>
        <v>(8)</v>
      </c>
      <c r="F93" s="3">
        <v>3.3744000000000001</v>
      </c>
      <c r="G93" s="11" t="str" cm="1">
        <f t="array" ref="G93">IF(ISBLANK(F93),"","(" &amp; SUM(IF(F93&lt;_xlfn.UNIQUE(_xlfn._xlws.FILTER($F$88:$F$110,$F$88:$F$110&lt;&gt;"")),1))+1 &amp; ")")</f>
        <v>(10)</v>
      </c>
      <c r="H93" s="6">
        <v>2.6038999999999999</v>
      </c>
      <c r="I93" s="4" t="str" cm="1">
        <f t="array" ref="I93">IF(ISBLANK(H93),"","(" &amp; SUM(IF(H93&lt;_xlfn.UNIQUE(_xlfn._xlws.FILTER($H$88:$H$110,$H$88:$H$110&lt;&gt;"")),1))+1 &amp; ")")</f>
        <v>(4)</v>
      </c>
      <c r="J93" s="3">
        <v>0.84950000000000003</v>
      </c>
      <c r="K93" s="4" t="str" cm="1">
        <f t="array" ref="K93">IF(ISBLANK(J93),"","(" &amp; SUM(IF(J93&lt;_xlfn.UNIQUE(_xlfn._xlws.FILTER($J$88:$J$110,$J$88:$J$110&lt;&gt;"")),1))+1 &amp; ")")</f>
        <v>(5)</v>
      </c>
      <c r="L93" s="3">
        <v>13.135899999999999</v>
      </c>
      <c r="M93" s="4" t="str" cm="1">
        <f t="array" ref="M93">IF(ISBLANK(L93),"","(" &amp; SUM(IF(L93&lt;_xlfn.UNIQUE(_xlfn._xlws.FILTER($L$88:$L$110,$L$88:$L$110&lt;&gt;"")),1))+1 &amp; ")")</f>
        <v>(5)</v>
      </c>
      <c r="N93" s="3">
        <v>3.2073</v>
      </c>
      <c r="O93" s="4" t="str" cm="1">
        <f t="array" ref="O93">IF(ISBLANK(N93),"","(" &amp; SUM(IF(N93&gt;_xlfn.UNIQUE(_xlfn._xlws.FILTER($N$88:$N$110,$N$88:$N$110&lt;&gt;"")),1))+1 &amp; ")")</f>
        <v>(4)</v>
      </c>
      <c r="P93" s="3">
        <v>2.7549000000000001</v>
      </c>
      <c r="Q93" s="4" t="str" cm="1">
        <f t="array" ref="Q93">IF(ISBLANK(P93),"","(" &amp; SUM(IF(P93&gt;_xlfn.UNIQUE(_xlfn._xlws.FILTER($P$88:$P$110,$P$88:$P$110&lt;&gt;"")),1))+1 &amp; ")")</f>
        <v>(3)</v>
      </c>
      <c r="S93" s="4"/>
      <c r="T93" s="40">
        <v>0.84299999999999997</v>
      </c>
      <c r="U93" s="4" t="str" cm="1">
        <f t="array" ref="U93">IF(ISBLANK(T93),"","(" &amp; SUM(IF(T93&lt;_xlfn.UNIQUE(_xlfn._xlws.FILTER($T$88:$T$110,$T$88:$T$110&lt;&gt;"")),1))+1 &amp; ")")</f>
        <v>(4)</v>
      </c>
      <c r="V93" s="6">
        <v>0.80679999999999996</v>
      </c>
      <c r="W93" s="11" t="str" cm="1">
        <f t="array" ref="W93">IF(ISBLANK(V93),"","(" &amp; SUM(IF(V93&lt;_xlfn.UNIQUE(_xlfn._xlws.FILTER($V$88:$V$110,$V$88:$V$110&lt;&gt;"")),1))+1 &amp; ")")</f>
        <v>(5)</v>
      </c>
      <c r="X93" s="6">
        <v>0.78420000000000001</v>
      </c>
      <c r="Y93" s="4" t="str" cm="1">
        <f t="array" ref="Y93">IF(ISBLANK(X93),"","(" &amp; SUM(IF(X93&lt;_xlfn.UNIQUE(_xlfn._xlws.FILTER($X$88:$X$110,$X$88:$X$110&lt;&gt;"")),1))+1 &amp; ")")</f>
        <v>(5)</v>
      </c>
      <c r="Z93" s="3">
        <v>71.67</v>
      </c>
      <c r="AA93" s="11" t="str" cm="1">
        <f t="array" ref="AA93">IF(ISBLANK(Z93),"","(" &amp; SUM(IF(Z93&lt;_xlfn.UNIQUE(_xlfn._xlws.FILTER($Z$88:$Z$110,$Z$88:$Z$110&lt;&gt;"")),1))+1 &amp; ")")</f>
        <v>(5)</v>
      </c>
      <c r="AC93" s="11"/>
      <c r="AD93" s="24">
        <f t="shared" si="45"/>
        <v>5.6749999999999998</v>
      </c>
    </row>
    <row r="94" spans="1:30" x14ac:dyDescent="0.2">
      <c r="A94" s="21" cm="1">
        <f t="array" ref="A94">IF(OR(ISBLANK(AD94),AD94=""),"",SUM(IF(AD94&gt;_xlfn.UNIQUE(_xlfn._xlws.FILTER($AD$88:$AD$110,$AD$88:$AD$110&lt;&gt;"")),1))+1)</f>
        <v>7</v>
      </c>
      <c r="B94" s="2" t="s">
        <v>36</v>
      </c>
      <c r="C94" s="12" t="s">
        <v>37</v>
      </c>
      <c r="D94" s="6">
        <v>3.0186000000000002</v>
      </c>
      <c r="E94" s="4" t="str" cm="1">
        <f t="array" ref="E94">IF(ISBLANK(D94),"","(" &amp; SUM(IF(D94&lt;_xlfn.UNIQUE(_xlfn._xlws.FILTER($D$88:$D$110,$D$88:$D$110&lt;&gt;"")),1))+1 &amp; ")")</f>
        <v>(4)</v>
      </c>
      <c r="F94" s="3">
        <v>3.5952999999999999</v>
      </c>
      <c r="G94" s="11" t="str" cm="1">
        <f t="array" ref="G94">IF(ISBLANK(F94),"","(" &amp; SUM(IF(F94&lt;_xlfn.UNIQUE(_xlfn._xlws.FILTER($F$88:$F$110,$F$88:$F$110&lt;&gt;"")),1))+1 &amp; ")")</f>
        <v>(5)</v>
      </c>
      <c r="H94" s="6">
        <v>2.3239000000000001</v>
      </c>
      <c r="I94" s="4" t="str" cm="1">
        <f t="array" ref="I94">IF(ISBLANK(H94),"","(" &amp; SUM(IF(H94&lt;_xlfn.UNIQUE(_xlfn._xlws.FILTER($H$88:$H$110,$H$88:$H$110&lt;&gt;"")),1))+1 &amp; ")")</f>
        <v>(9)</v>
      </c>
      <c r="J94" s="3">
        <v>0.81740000000000002</v>
      </c>
      <c r="K94" s="4" t="str" cm="1">
        <f t="array" ref="K94">IF(ISBLANK(J94),"","(" &amp; SUM(IF(J94&lt;_xlfn.UNIQUE(_xlfn._xlws.FILTER($J$88:$J$110,$J$88:$J$110&lt;&gt;"")),1))+1 &amp; ")")</f>
        <v>(8)</v>
      </c>
      <c r="L94" s="3">
        <v>11.3752</v>
      </c>
      <c r="M94" s="4" t="str" cm="1">
        <f t="array" ref="M94">IF(ISBLANK(L94),"","(" &amp; SUM(IF(L94&lt;_xlfn.UNIQUE(_xlfn._xlws.FILTER($L$88:$L$110,$L$88:$L$110&lt;&gt;"")),1))+1 &amp; ")")</f>
        <v>(10)</v>
      </c>
      <c r="N94" s="3">
        <v>3.3384999999999998</v>
      </c>
      <c r="O94" s="4" t="str" cm="1">
        <f t="array" ref="O94">IF(ISBLANK(N94),"","(" &amp; SUM(IF(N94&gt;_xlfn.UNIQUE(_xlfn._xlws.FILTER($N$88:$N$110,$N$88:$N$110&lt;&gt;"")),1))+1 &amp; ")")</f>
        <v>(7)</v>
      </c>
      <c r="P94" s="3">
        <v>3.4514</v>
      </c>
      <c r="Q94" s="4" t="str" cm="1">
        <f t="array" ref="Q94">IF(ISBLANK(P94),"","(" &amp; SUM(IF(P94&gt;_xlfn.UNIQUE(_xlfn._xlws.FILTER($P$88:$P$110,$P$88:$P$110&lt;&gt;"")),1))+1 &amp; ")")</f>
        <v>(14)</v>
      </c>
      <c r="S94" s="4"/>
      <c r="T94" s="40">
        <v>0.8236</v>
      </c>
      <c r="U94" s="4" t="str" cm="1">
        <f t="array" ref="U94">IF(ISBLANK(T94),"","(" &amp; SUM(IF(T94&lt;_xlfn.UNIQUE(_xlfn._xlws.FILTER($T$88:$T$110,$T$88:$T$110&lt;&gt;"")),1))+1 &amp; ")")</f>
        <v>(9)</v>
      </c>
      <c r="V94" s="6">
        <v>0.77829999999999999</v>
      </c>
      <c r="W94" s="11" t="str" cm="1">
        <f t="array" ref="W94">IF(ISBLANK(V94),"","(" &amp; SUM(IF(V94&lt;_xlfn.UNIQUE(_xlfn._xlws.FILTER($V$88:$V$110,$V$88:$V$110&lt;&gt;"")),1))+1 &amp; ")")</f>
        <v>(9)</v>
      </c>
      <c r="X94" s="6">
        <v>0.75729999999999997</v>
      </c>
      <c r="Y94" s="4" t="str" cm="1">
        <f t="array" ref="Y94">IF(ISBLANK(X94),"","(" &amp; SUM(IF(X94&lt;_xlfn.UNIQUE(_xlfn._xlws.FILTER($X$88:$X$110,$X$88:$X$110&lt;&gt;"")),1))+1 &amp; ")")</f>
        <v>(8)</v>
      </c>
      <c r="Z94" s="3">
        <v>67.960000000000008</v>
      </c>
      <c r="AA94" s="11" t="str" cm="1">
        <f t="array" ref="AA94">IF(ISBLANK(Z94),"","(" &amp; SUM(IF(Z94&lt;_xlfn.UNIQUE(_xlfn._xlws.FILTER($Z$88:$Z$110,$Z$88:$Z$110&lt;&gt;"")),1))+1 &amp; ")")</f>
        <v>(8)</v>
      </c>
      <c r="AC94" s="11"/>
      <c r="AD94" s="24">
        <f t="shared" si="45"/>
        <v>7.7750000000000004</v>
      </c>
    </row>
    <row r="95" spans="1:30" x14ac:dyDescent="0.2">
      <c r="A95" s="21" cm="1">
        <f t="array" ref="A95">IF(OR(ISBLANK(AD95),AD95=""),"",SUM(IF(AD95&gt;_xlfn.UNIQUE(_xlfn._xlws.FILTER($AD$88:$AD$110,$AD$88:$AD$110&lt;&gt;"")),1))+1)</f>
        <v>8</v>
      </c>
      <c r="B95" s="2" t="s">
        <v>38</v>
      </c>
      <c r="C95" s="12"/>
      <c r="D95" s="6">
        <v>2.903</v>
      </c>
      <c r="E95" s="4" t="str" cm="1">
        <f t="array" ref="E95">IF(ISBLANK(D95),"","(" &amp; SUM(IF(D95&lt;_xlfn.UNIQUE(_xlfn._xlws.FILTER($D$88:$D$110,$D$88:$D$110&lt;&gt;"")),1))+1 &amp; ")")</f>
        <v>(16)</v>
      </c>
      <c r="F95" s="3">
        <v>3.3763999999999998</v>
      </c>
      <c r="G95" s="11" t="str" cm="1">
        <f t="array" ref="G95">IF(ISBLANK(F95),"","(" &amp; SUM(IF(F95&lt;_xlfn.UNIQUE(_xlfn._xlws.FILTER($F$88:$F$110,$F$88:$F$110&lt;&gt;"")),1))+1 &amp; ")")</f>
        <v>(9)</v>
      </c>
      <c r="H95" s="6">
        <v>2.5543999999999998</v>
      </c>
      <c r="I95" s="4" t="str" cm="1">
        <f t="array" ref="I95">IF(ISBLANK(H95),"","(" &amp; SUM(IF(H95&lt;_xlfn.UNIQUE(_xlfn._xlws.FILTER($H$88:$H$110,$H$88:$H$110&lt;&gt;"")),1))+1 &amp; ")")</f>
        <v>(5)</v>
      </c>
      <c r="J95" s="3">
        <v>0.83309999999999995</v>
      </c>
      <c r="K95" s="4" t="str" cm="1">
        <f t="array" ref="K95">IF(ISBLANK(J95),"","(" &amp; SUM(IF(J95&lt;_xlfn.UNIQUE(_xlfn._xlws.FILTER($J$88:$J$110,$J$88:$J$110&lt;&gt;"")),1))+1 &amp; ")")</f>
        <v>(7)</v>
      </c>
      <c r="L95" s="3">
        <v>12.4214</v>
      </c>
      <c r="M95" s="4" t="str" cm="1">
        <f t="array" ref="M95">IF(ISBLANK(L95),"","(" &amp; SUM(IF(L95&lt;_xlfn.UNIQUE(_xlfn._xlws.FILTER($L$88:$L$110,$L$88:$L$110&lt;&gt;"")),1))+1 &amp; ")")</f>
        <v>(7)</v>
      </c>
      <c r="N95" s="3">
        <v>3.6128</v>
      </c>
      <c r="O95" s="4" t="str" cm="1">
        <f t="array" ref="O95">IF(ISBLANK(N95),"","(" &amp; SUM(IF(N95&gt;_xlfn.UNIQUE(_xlfn._xlws.FILTER($N$88:$N$110,$N$88:$N$110&lt;&gt;"")),1))+1 &amp; ")")</f>
        <v>(10)</v>
      </c>
      <c r="P95" s="3">
        <v>2.8601000000000001</v>
      </c>
      <c r="Q95" s="4" t="str" cm="1">
        <f t="array" ref="Q95">IF(ISBLANK(P95),"","(" &amp; SUM(IF(P95&gt;_xlfn.UNIQUE(_xlfn._xlws.FILTER($P$88:$P$110,$P$88:$P$110&lt;&gt;"")),1))+1 &amp; ")")</f>
        <v>(5)</v>
      </c>
      <c r="S95" s="4"/>
      <c r="T95" s="40">
        <v>0.82989999999999997</v>
      </c>
      <c r="U95" s="4" t="str" cm="1">
        <f t="array" ref="U95">IF(ISBLANK(T95),"","(" &amp; SUM(IF(T95&lt;_xlfn.UNIQUE(_xlfn._xlws.FILTER($T$88:$T$110,$T$88:$T$110&lt;&gt;"")),1))+1 &amp; ")")</f>
        <v>(7)</v>
      </c>
      <c r="V95" s="6">
        <v>0.79159999999999997</v>
      </c>
      <c r="W95" s="11" t="str" cm="1">
        <f t="array" ref="W95">IF(ISBLANK(V95),"","(" &amp; SUM(IF(V95&lt;_xlfn.UNIQUE(_xlfn._xlws.FILTER($V$88:$V$110,$V$88:$V$110&lt;&gt;"")),1))+1 &amp; ")")</f>
        <v>(7)</v>
      </c>
      <c r="X95" s="6">
        <v>0.78520000000000001</v>
      </c>
      <c r="Y95" s="4" t="str" cm="1">
        <f t="array" ref="Y95">IF(ISBLANK(X95),"","(" &amp; SUM(IF(X95&lt;_xlfn.UNIQUE(_xlfn._xlws.FILTER($X$88:$X$110,$X$88:$X$110&lt;&gt;"")),1))+1 &amp; ")")</f>
        <v>(4)</v>
      </c>
      <c r="Z95" s="3">
        <v>69.19</v>
      </c>
      <c r="AA95" s="11" t="str" cm="1">
        <f t="array" ref="AA95">IF(ISBLANK(Z95),"","(" &amp; SUM(IF(Z95&lt;_xlfn.UNIQUE(_xlfn._xlws.FILTER($Z$88:$Z$110,$Z$88:$Z$110&lt;&gt;"")),1))+1 &amp; ")")</f>
        <v>(7)</v>
      </c>
      <c r="AC95" s="11"/>
      <c r="AD95" s="24">
        <f t="shared" si="45"/>
        <v>7.95</v>
      </c>
    </row>
    <row r="96" spans="1:30" x14ac:dyDescent="0.2">
      <c r="A96" s="21" cm="1">
        <f t="array" ref="A96">IF(OR(ISBLANK(AD96),AD96=""),"",SUM(IF(AD96&gt;_xlfn.UNIQUE(_xlfn._xlws.FILTER($AD$88:$AD$110,$AD$88:$AD$110&lt;&gt;"")),1))+1)</f>
        <v>9</v>
      </c>
      <c r="B96" s="2" t="s">
        <v>39</v>
      </c>
      <c r="C96" s="12"/>
      <c r="D96" s="6">
        <v>2.9613</v>
      </c>
      <c r="E96" s="4" t="str" cm="1">
        <f t="array" ref="E96">IF(ISBLANK(D96),"","(" &amp; SUM(IF(D96&lt;_xlfn.UNIQUE(_xlfn._xlws.FILTER($D$88:$D$110,$D$88:$D$110&lt;&gt;"")),1))+1 &amp; ")")</f>
        <v>(10)</v>
      </c>
      <c r="F96" s="3">
        <v>3.1505000000000001</v>
      </c>
      <c r="G96" s="11" t="str" cm="1">
        <f t="array" ref="G96">IF(ISBLANK(F96),"","(" &amp; SUM(IF(F96&lt;_xlfn.UNIQUE(_xlfn._xlws.FILTER($F$88:$F$110,$F$88:$F$110&lt;&gt;"")),1))+1 &amp; ")")</f>
        <v>(15)</v>
      </c>
      <c r="H96" s="6">
        <v>2.5497000000000001</v>
      </c>
      <c r="I96" s="4" t="str" cm="1">
        <f t="array" ref="I96">IF(ISBLANK(H96),"","(" &amp; SUM(IF(H96&lt;_xlfn.UNIQUE(_xlfn._xlws.FILTER($H$88:$H$110,$H$88:$H$110&lt;&gt;"")),1))+1 &amp; ")")</f>
        <v>(7)</v>
      </c>
      <c r="J96" s="3">
        <v>0.80069999999999997</v>
      </c>
      <c r="K96" s="4" t="str" cm="1">
        <f t="array" ref="K96">IF(ISBLANK(J96),"","(" &amp; SUM(IF(J96&lt;_xlfn.UNIQUE(_xlfn._xlws.FILTER($J$88:$J$110,$J$88:$J$110&lt;&gt;"")),1))+1 &amp; ")")</f>
        <v>(11)</v>
      </c>
      <c r="L96" s="3">
        <v>10.7155</v>
      </c>
      <c r="M96" s="4" t="str" cm="1">
        <f t="array" ref="M96">IF(ISBLANK(L96),"","(" &amp; SUM(IF(L96&lt;_xlfn.UNIQUE(_xlfn._xlws.FILTER($L$88:$L$110,$L$88:$L$110&lt;&gt;"")),1))+1 &amp; ")")</f>
        <v>(11)</v>
      </c>
      <c r="N96" s="3">
        <v>3.8300999999999998</v>
      </c>
      <c r="O96" s="4" t="str" cm="1">
        <f t="array" ref="O96">IF(ISBLANK(N96),"","(" &amp; SUM(IF(N96&gt;_xlfn.UNIQUE(_xlfn._xlws.FILTER($N$88:$N$110,$N$88:$N$110&lt;&gt;"")),1))+1 &amp; ")")</f>
        <v>(11)</v>
      </c>
      <c r="P96" s="3">
        <v>2.7324999999999999</v>
      </c>
      <c r="Q96" s="4" t="str" cm="1">
        <f t="array" ref="Q96">IF(ISBLANK(P96),"","(" &amp; SUM(IF(P96&gt;_xlfn.UNIQUE(_xlfn._xlws.FILTER($P$88:$P$110,$P$88:$P$110&lt;&gt;"")),1))+1 &amp; ")")</f>
        <v>(2)</v>
      </c>
      <c r="S96" s="4"/>
      <c r="T96" s="40">
        <v>0.80630000000000002</v>
      </c>
      <c r="U96" s="4" t="str" cm="1">
        <f t="array" ref="U96">IF(ISBLANK(T96),"","(" &amp; SUM(IF(T96&lt;_xlfn.UNIQUE(_xlfn._xlws.FILTER($T$88:$T$110,$T$88:$T$110&lt;&gt;"")),1))+1 &amp; ")")</f>
        <v>(11)</v>
      </c>
      <c r="V96" s="6">
        <v>0.74790000000000001</v>
      </c>
      <c r="W96" s="11" t="str" cm="1">
        <f t="array" ref="W96">IF(ISBLANK(V96),"","(" &amp; SUM(IF(V96&lt;_xlfn.UNIQUE(_xlfn._xlws.FILTER($V$88:$V$110,$V$88:$V$110&lt;&gt;"")),1))+1 &amp; ")")</f>
        <v>(11)</v>
      </c>
      <c r="X96" s="6">
        <v>0.73909999999999998</v>
      </c>
      <c r="Y96" s="4" t="str" cm="1">
        <f t="array" ref="Y96">IF(ISBLANK(X96),"","(" &amp; SUM(IF(X96&lt;_xlfn.UNIQUE(_xlfn._xlws.FILTER($X$88:$X$110,$X$88:$X$110&lt;&gt;"")),1))+1 &amp; ")")</f>
        <v>(11)</v>
      </c>
      <c r="Z96" s="3">
        <v>66.150000000000006</v>
      </c>
      <c r="AA96" s="11" t="str" cm="1">
        <f t="array" ref="AA96">IF(ISBLANK(Z96),"","(" &amp; SUM(IF(Z96&lt;_xlfn.UNIQUE(_xlfn._xlws.FILTER($Z$88:$Z$110,$Z$88:$Z$110&lt;&gt;"")),1))+1 &amp; ")")</f>
        <v>(13)</v>
      </c>
      <c r="AC96" s="11"/>
      <c r="AD96" s="24">
        <f t="shared" si="45"/>
        <v>10.975</v>
      </c>
    </row>
    <row r="97" spans="1:30" x14ac:dyDescent="0.2">
      <c r="A97" s="21" cm="1">
        <f t="array" ref="A97">IF(OR(ISBLANK(AD97),AD97=""),"",SUM(IF(AD97&gt;_xlfn.UNIQUE(_xlfn._xlws.FILTER($AD$88:$AD$110,$AD$88:$AD$110&lt;&gt;"")),1))+1)</f>
        <v>12</v>
      </c>
      <c r="B97" s="2" t="s">
        <v>42</v>
      </c>
      <c r="C97" s="12" t="s">
        <v>43</v>
      </c>
      <c r="D97" s="6">
        <v>2.9161000000000001</v>
      </c>
      <c r="E97" s="4" t="str" cm="1">
        <f t="array" ref="E97">IF(ISBLANK(D97),"","(" &amp; SUM(IF(D97&lt;_xlfn.UNIQUE(_xlfn._xlws.FILTER($D$88:$D$110,$D$88:$D$110&lt;&gt;"")),1))+1 &amp; ")")</f>
        <v>(14)</v>
      </c>
      <c r="F97" s="3">
        <v>3.4247000000000001</v>
      </c>
      <c r="G97" s="11" t="str" cm="1">
        <f t="array" ref="G97">IF(ISBLANK(F97),"","(" &amp; SUM(IF(F97&lt;_xlfn.UNIQUE(_xlfn._xlws.FILTER($F$88:$F$110,$F$88:$F$110&lt;&gt;"")),1))+1 &amp; ")")</f>
        <v>(8)</v>
      </c>
      <c r="H97" s="6">
        <v>2.2648999999999999</v>
      </c>
      <c r="I97" s="4" t="str" cm="1">
        <f t="array" ref="I97">IF(ISBLANK(H97),"","(" &amp; SUM(IF(H97&lt;_xlfn.UNIQUE(_xlfn._xlws.FILTER($H$88:$H$110,$H$88:$H$110&lt;&gt;"")),1))+1 &amp; ")")</f>
        <v>(11)</v>
      </c>
      <c r="J97" s="3">
        <v>0.79690000000000005</v>
      </c>
      <c r="K97" s="4" t="str" cm="1">
        <f t="array" ref="K97">IF(ISBLANK(J97),"","(" &amp; SUM(IF(J97&lt;_xlfn.UNIQUE(_xlfn._xlws.FILTER($J$88:$J$110,$J$88:$J$110&lt;&gt;"")),1))+1 &amp; ")")</f>
        <v>(12)</v>
      </c>
      <c r="L97" s="3">
        <v>12.232100000000001</v>
      </c>
      <c r="M97" s="4" t="str" cm="1">
        <f t="array" ref="M97">IF(ISBLANK(L97),"","(" &amp; SUM(IF(L97&lt;_xlfn.UNIQUE(_xlfn._xlws.FILTER($L$88:$L$110,$L$88:$L$110&lt;&gt;"")),1))+1 &amp; ")")</f>
        <v>(8)</v>
      </c>
      <c r="N97" s="3">
        <v>4.1230000000000002</v>
      </c>
      <c r="O97" s="4" t="str" cm="1">
        <f t="array" ref="O97">IF(ISBLANK(N97),"","(" &amp; SUM(IF(N97&gt;_xlfn.UNIQUE(_xlfn._xlws.FILTER($N$88:$N$110,$N$88:$N$110&lt;&gt;"")),1))+1 &amp; ")")</f>
        <v>(12)</v>
      </c>
      <c r="P97" s="3">
        <v>3.5447000000000002</v>
      </c>
      <c r="Q97" s="4" t="str" cm="1">
        <f t="array" ref="Q97">IF(ISBLANK(P97),"","(" &amp; SUM(IF(P97&gt;_xlfn.UNIQUE(_xlfn._xlws.FILTER($P$88:$P$110,$P$88:$P$110&lt;&gt;"")),1))+1 &amp; ")")</f>
        <v>(16)</v>
      </c>
      <c r="S97" s="4"/>
      <c r="T97" s="40">
        <v>0.79049999999999998</v>
      </c>
      <c r="U97" s="4" t="str" cm="1">
        <f t="array" ref="U97">IF(ISBLANK(T97),"","(" &amp; SUM(IF(T97&lt;_xlfn.UNIQUE(_xlfn._xlws.FILTER($T$88:$T$110,$T$88:$T$110&lt;&gt;"")),1))+1 &amp; ")")</f>
        <v>(12)</v>
      </c>
      <c r="V97" s="6">
        <v>0.74</v>
      </c>
      <c r="W97" s="11" t="str" cm="1">
        <f t="array" ref="W97">IF(ISBLANK(V97),"","(" &amp; SUM(IF(V97&lt;_xlfn.UNIQUE(_xlfn._xlws.FILTER($V$88:$V$110,$V$88:$V$110&lt;&gt;"")),1))+1 &amp; ")")</f>
        <v>(12)</v>
      </c>
      <c r="X97" s="6">
        <v>0.70750000000000002</v>
      </c>
      <c r="Y97" s="4" t="str" cm="1">
        <f t="array" ref="Y97">IF(ISBLANK(X97),"","(" &amp; SUM(IF(X97&lt;_xlfn.UNIQUE(_xlfn._xlws.FILTER($X$88:$X$110,$X$88:$X$110&lt;&gt;"")),1))+1 &amp; ")")</f>
        <v>(12)</v>
      </c>
      <c r="Z97" s="3">
        <v>67.03</v>
      </c>
      <c r="AA97" s="11" t="str" cm="1">
        <f t="array" ref="AA97">IF(ISBLANK(Z97),"","(" &amp; SUM(IF(Z97&lt;_xlfn.UNIQUE(_xlfn._xlws.FILTER($Z$88:$Z$110,$Z$88:$Z$110&lt;&gt;"")),1))+1 &amp; ")")</f>
        <v>(11)</v>
      </c>
      <c r="AC97" s="11"/>
      <c r="AD97" s="24">
        <f t="shared" si="45"/>
        <v>11.574999999999999</v>
      </c>
    </row>
    <row r="98" spans="1:30" x14ac:dyDescent="0.2">
      <c r="A98" s="21" cm="1">
        <f t="array" ref="A98">IF(OR(ISBLANK(AD98),AD98=""),"",SUM(IF(AD98&gt;_xlfn.UNIQUE(_xlfn._xlws.FILTER($AD$88:$AD$110,$AD$88:$AD$110&lt;&gt;"")),1))+1)</f>
        <v>10</v>
      </c>
      <c r="B98" s="2" t="s">
        <v>40</v>
      </c>
      <c r="C98" s="12" t="s">
        <v>41</v>
      </c>
      <c r="D98" s="6">
        <v>2.8815</v>
      </c>
      <c r="E98" s="4" t="str" cm="1">
        <f t="array" ref="E98">IF(ISBLANK(D98),"","(" &amp; SUM(IF(D98&lt;_xlfn.UNIQUE(_xlfn._xlws.FILTER($D$88:$D$110,$D$88:$D$110&lt;&gt;"")),1))+1 &amp; ")")</f>
        <v>(18)</v>
      </c>
      <c r="F98" s="3">
        <v>3.1673</v>
      </c>
      <c r="G98" s="11" t="str" cm="1">
        <f t="array" ref="G98">IF(ISBLANK(F98),"","(" &amp; SUM(IF(F98&lt;_xlfn.UNIQUE(_xlfn._xlws.FILTER($F$88:$F$110,$F$88:$F$110&lt;&gt;"")),1))+1 &amp; ")")</f>
        <v>(14)</v>
      </c>
      <c r="H98" s="6">
        <v>2.3197000000000001</v>
      </c>
      <c r="I98" s="4" t="str" cm="1">
        <f t="array" ref="I98">IF(ISBLANK(H98),"","(" &amp; SUM(IF(H98&lt;_xlfn.UNIQUE(_xlfn._xlws.FILTER($H$88:$H$110,$H$88:$H$110&lt;&gt;"")),1))+1 &amp; ")")</f>
        <v>(10)</v>
      </c>
      <c r="J98" s="3">
        <v>0.81110000000000004</v>
      </c>
      <c r="K98" s="4" t="str" cm="1">
        <f t="array" ref="K98">IF(ISBLANK(J98),"","(" &amp; SUM(IF(J98&lt;_xlfn.UNIQUE(_xlfn._xlws.FILTER($J$88:$J$110,$J$88:$J$110&lt;&gt;"")),1))+1 &amp; ")")</f>
        <v>(9)</v>
      </c>
      <c r="L98" s="3">
        <v>11.501200000000001</v>
      </c>
      <c r="M98" s="4" t="str" cm="1">
        <f t="array" ref="M98">IF(ISBLANK(L98),"","(" &amp; SUM(IF(L98&lt;_xlfn.UNIQUE(_xlfn._xlws.FILTER($L$88:$L$110,$L$88:$L$110&lt;&gt;"")),1))+1 &amp; ")")</f>
        <v>(9)</v>
      </c>
      <c r="N98" s="3">
        <v>3.4563999999999999</v>
      </c>
      <c r="O98" s="4" t="str" cm="1">
        <f t="array" ref="O98">IF(ISBLANK(N98),"","(" &amp; SUM(IF(N98&gt;_xlfn.UNIQUE(_xlfn._xlws.FILTER($N$88:$N$110,$N$88:$N$110&lt;&gt;"")),1))+1 &amp; ")")</f>
        <v>(8)</v>
      </c>
      <c r="P98" s="3">
        <v>3.0015000000000001</v>
      </c>
      <c r="Q98" s="4" t="str" cm="1">
        <f t="array" ref="Q98">IF(ISBLANK(P98),"","(" &amp; SUM(IF(P98&gt;_xlfn.UNIQUE(_xlfn._xlws.FILTER($P$88:$P$110,$P$88:$P$110&lt;&gt;"")),1))+1 &amp; ")")</f>
        <v>(10)</v>
      </c>
      <c r="S98" s="4"/>
      <c r="T98" s="40">
        <v>0.81510000000000005</v>
      </c>
      <c r="U98" s="4" t="str" cm="1">
        <f t="array" ref="U98">IF(ISBLANK(T98),"","(" &amp; SUM(IF(T98&lt;_xlfn.UNIQUE(_xlfn._xlws.FILTER($T$88:$T$110,$T$88:$T$110&lt;&gt;"")),1))+1 &amp; ")")</f>
        <v>(10)</v>
      </c>
      <c r="V98" s="6">
        <v>0.77290000000000003</v>
      </c>
      <c r="W98" s="11" t="str" cm="1">
        <f t="array" ref="W98">IF(ISBLANK(V98),"","(" &amp; SUM(IF(V98&lt;_xlfn.UNIQUE(_xlfn._xlws.FILTER($V$88:$V$110,$V$88:$V$110&lt;&gt;"")),1))+1 &amp; ")")</f>
        <v>(10)</v>
      </c>
      <c r="X98" s="6">
        <v>0.75039999999999996</v>
      </c>
      <c r="Y98" s="4" t="str" cm="1">
        <f t="array" ref="Y98">IF(ISBLANK(X98),"","(" &amp; SUM(IF(X98&lt;_xlfn.UNIQUE(_xlfn._xlws.FILTER($X$88:$X$110,$X$88:$X$110&lt;&gt;"")),1))+1 &amp; ")")</f>
        <v>(9)</v>
      </c>
      <c r="Z98" s="3">
        <v>67.449999999999989</v>
      </c>
      <c r="AA98" s="11" t="str" cm="1">
        <f t="array" ref="AA98">IF(ISBLANK(Z98),"","(" &amp; SUM(IF(Z98&lt;_xlfn.UNIQUE(_xlfn._xlws.FILTER($Z$88:$Z$110,$Z$88:$Z$110&lt;&gt;"")),1))+1 &amp; ")")</f>
        <v>(10)</v>
      </c>
      <c r="AC98" s="11"/>
      <c r="AD98" s="24">
        <f t="shared" si="45"/>
        <v>11.175000000000001</v>
      </c>
    </row>
    <row r="99" spans="1:30" x14ac:dyDescent="0.2">
      <c r="A99" s="21" cm="1">
        <f t="array" ref="A99">IF(OR(ISBLANK(AD99),AD99=""),"",SUM(IF(AD99&gt;_xlfn.UNIQUE(_xlfn._xlws.FILTER($AD$88:$AD$110,$AD$88:$AD$110&lt;&gt;"")),1))+1)</f>
        <v>11</v>
      </c>
      <c r="B99" s="2" t="s">
        <v>44</v>
      </c>
      <c r="C99" s="12"/>
      <c r="D99" s="6">
        <v>2.9236</v>
      </c>
      <c r="E99" s="4" t="str" cm="1">
        <f t="array" ref="E99">IF(ISBLANK(D99),"","(" &amp; SUM(IF(D99&lt;_xlfn.UNIQUE(_xlfn._xlws.FILTER($D$88:$D$110,$D$88:$D$110&lt;&gt;"")),1))+1 &amp; ")")</f>
        <v>(12)</v>
      </c>
      <c r="F99" s="3">
        <v>2.4662000000000002</v>
      </c>
      <c r="G99" s="11" t="str" cm="1">
        <f t="array" ref="G99">IF(ISBLANK(F99),"","(" &amp; SUM(IF(F99&lt;_xlfn.UNIQUE(_xlfn._xlws.FILTER($F$88:$F$110,$F$88:$F$110&lt;&gt;"")),1))+1 &amp; ")")</f>
        <v>(21)</v>
      </c>
      <c r="H99" s="6">
        <v>2.1352000000000002</v>
      </c>
      <c r="I99" s="4" t="str" cm="1">
        <f t="array" ref="I99">IF(ISBLANK(H99),"","(" &amp; SUM(IF(H99&lt;_xlfn.UNIQUE(_xlfn._xlws.FILTER($H$88:$H$110,$H$88:$H$110&lt;&gt;"")),1))+1 &amp; ")")</f>
        <v>(12)</v>
      </c>
      <c r="J99" s="3">
        <v>0.80410000000000004</v>
      </c>
      <c r="K99" s="4" t="str" cm="1">
        <f t="array" ref="K99">IF(ISBLANK(J99),"","(" &amp; SUM(IF(J99&lt;_xlfn.UNIQUE(_xlfn._xlws.FILTER($J$88:$J$110,$J$88:$J$110&lt;&gt;"")),1))+1 &amp; ")")</f>
        <v>(10)</v>
      </c>
      <c r="L99" s="3">
        <v>9.7317999999999998</v>
      </c>
      <c r="M99" s="4" t="str" cm="1">
        <f t="array" ref="M99">IF(ISBLANK(L99),"","(" &amp; SUM(IF(L99&lt;_xlfn.UNIQUE(_xlfn._xlws.FILTER($L$88:$L$110,$L$88:$L$110&lt;&gt;"")),1))+1 &amp; ")")</f>
        <v>(15)</v>
      </c>
      <c r="N99" s="3">
        <v>3.5283000000000002</v>
      </c>
      <c r="O99" s="4" t="str" cm="1">
        <f t="array" ref="O99">IF(ISBLANK(N99),"","(" &amp; SUM(IF(N99&gt;_xlfn.UNIQUE(_xlfn._xlws.FILTER($N$88:$N$110,$N$88:$N$110&lt;&gt;"")),1))+1 &amp; ")")</f>
        <v>(9)</v>
      </c>
      <c r="P99" s="3">
        <v>3.3645999999999998</v>
      </c>
      <c r="Q99" s="4" t="str" cm="1">
        <f t="array" ref="Q99">IF(ISBLANK(P99),"","(" &amp; SUM(IF(P99&gt;_xlfn.UNIQUE(_xlfn._xlws.FILTER($P$88:$P$110,$P$88:$P$110&lt;&gt;"")),1))+1 &amp; ")")</f>
        <v>(13)</v>
      </c>
      <c r="S99" s="4"/>
      <c r="T99" s="40">
        <v>0.82950000000000002</v>
      </c>
      <c r="U99" s="4" t="str" cm="1">
        <f t="array" ref="U99">IF(ISBLANK(T99),"","(" &amp; SUM(IF(T99&lt;_xlfn.UNIQUE(_xlfn._xlws.FILTER($T$88:$T$110,$T$88:$T$110&lt;&gt;"")),1))+1 &amp; ")")</f>
        <v>(8)</v>
      </c>
      <c r="V99" s="6">
        <v>0.78069999999999995</v>
      </c>
      <c r="W99" s="11" t="str" cm="1">
        <f t="array" ref="W99">IF(ISBLANK(V99),"","(" &amp; SUM(IF(V99&lt;_xlfn.UNIQUE(_xlfn._xlws.FILTER($V$88:$V$110,$V$88:$V$110&lt;&gt;"")),1))+1 &amp; ")")</f>
        <v>(8)</v>
      </c>
      <c r="X99" s="6">
        <v>0.74870000000000003</v>
      </c>
      <c r="Y99" s="4" t="str" cm="1">
        <f t="array" ref="Y99">IF(ISBLANK(X99),"","(" &amp; SUM(IF(X99&lt;_xlfn.UNIQUE(_xlfn._xlws.FILTER($X$88:$X$110,$X$88:$X$110&lt;&gt;"")),1))+1 &amp; ")")</f>
        <v>(10)</v>
      </c>
      <c r="Z99" s="3">
        <v>67.680000000000007</v>
      </c>
      <c r="AA99" s="11" t="str" cm="1">
        <f t="array" ref="AA99">IF(ISBLANK(Z99),"","(" &amp; SUM(IF(Z99&lt;_xlfn.UNIQUE(_xlfn._xlws.FILTER($Z$88:$Z$110,$Z$88:$Z$110&lt;&gt;"")),1))+1 &amp; ")")</f>
        <v>(9)</v>
      </c>
      <c r="AC99" s="11"/>
      <c r="AD99" s="24">
        <f t="shared" si="45"/>
        <v>11.45</v>
      </c>
    </row>
    <row r="100" spans="1:30" x14ac:dyDescent="0.2">
      <c r="A100" s="21" cm="1">
        <f t="array" ref="A100">IF(OR(ISBLANK(AD100),AD100=""),"",SUM(IF(AD100&gt;_xlfn.UNIQUE(_xlfn._xlws.FILTER($AD$88:$AD$110,$AD$88:$AD$110&lt;&gt;"")),1))+1)</f>
        <v>14</v>
      </c>
      <c r="B100" s="2" t="s">
        <v>46</v>
      </c>
      <c r="C100" s="12"/>
      <c r="D100" s="6">
        <v>3.0596000000000001</v>
      </c>
      <c r="E100" s="4" t="str" cm="1">
        <f t="array" ref="E100">IF(ISBLANK(D100),"","(" &amp; SUM(IF(D100&lt;_xlfn.UNIQUE(_xlfn._xlws.FILTER($D$88:$D$110,$D$88:$D$110&lt;&gt;"")),1))+1 &amp; ")")</f>
        <v>(3)</v>
      </c>
      <c r="F100" s="3">
        <v>3.9409999999999998</v>
      </c>
      <c r="G100" s="11" t="str" cm="1">
        <f t="array" ref="G100">IF(ISBLANK(F100),"","(" &amp; SUM(IF(F100&lt;_xlfn.UNIQUE(_xlfn._xlws.FILTER($F$88:$F$110,$F$88:$F$110&lt;&gt;"")),1))+1 &amp; ")")</f>
        <v>(1)</v>
      </c>
      <c r="H100" s="6">
        <v>1.8767</v>
      </c>
      <c r="I100" s="4" t="str" cm="1">
        <f t="array" ref="I100">IF(ISBLANK(H100),"","(" &amp; SUM(IF(H100&lt;_xlfn.UNIQUE(_xlfn._xlws.FILTER($H$88:$H$110,$H$88:$H$110&lt;&gt;"")),1))+1 &amp; ")")</f>
        <v>(19)</v>
      </c>
      <c r="J100" s="3">
        <v>0.76180000000000003</v>
      </c>
      <c r="K100" s="4" t="str" cm="1">
        <f t="array" ref="K100">IF(ISBLANK(J100),"","(" &amp; SUM(IF(J100&lt;_xlfn.UNIQUE(_xlfn._xlws.FILTER($J$88:$J$110,$J$88:$J$110&lt;&gt;"")),1))+1 &amp; ")")</f>
        <v>(15)</v>
      </c>
      <c r="L100" s="3">
        <v>7.4882</v>
      </c>
      <c r="M100" s="4" t="str" cm="1">
        <f t="array" ref="M100">IF(ISBLANK(L100),"","(" &amp; SUM(IF(L100&lt;_xlfn.UNIQUE(_xlfn._xlws.FILTER($L$88:$L$110,$L$88:$L$110&lt;&gt;"")),1))+1 &amp; ")")</f>
        <v>(20)</v>
      </c>
      <c r="N100" s="3">
        <v>4.9622999999999999</v>
      </c>
      <c r="O100" s="4" t="str" cm="1">
        <f t="array" ref="O100">IF(ISBLANK(N100),"","(" &amp; SUM(IF(N100&gt;_xlfn.UNIQUE(_xlfn._xlws.FILTER($N$88:$N$110,$N$88:$N$110&lt;&gt;"")),1))+1 &amp; ")")</f>
        <v>(20)</v>
      </c>
      <c r="P100" s="3">
        <v>4.7607999999999997</v>
      </c>
      <c r="Q100" s="4" t="str" cm="1">
        <f t="array" ref="Q100">IF(ISBLANK(P100),"","(" &amp; SUM(IF(P100&gt;_xlfn.UNIQUE(_xlfn._xlws.FILTER($P$88:$P$110,$P$88:$P$110&lt;&gt;"")),1))+1 &amp; ")")</f>
        <v>(20)</v>
      </c>
      <c r="S100" s="4"/>
      <c r="T100" s="40">
        <v>0.74790000000000001</v>
      </c>
      <c r="U100" s="4" t="str" cm="1">
        <f t="array" ref="U100">IF(ISBLANK(T100),"","(" &amp; SUM(IF(T100&lt;_xlfn.UNIQUE(_xlfn._xlws.FILTER($T$88:$T$110,$T$88:$T$110&lt;&gt;"")),1))+1 &amp; ")")</f>
        <v>(20)</v>
      </c>
      <c r="V100" s="6">
        <v>0.69510000000000005</v>
      </c>
      <c r="W100" s="11" t="str" cm="1">
        <f t="array" ref="W100">IF(ISBLANK(V100),"","(" &amp; SUM(IF(V100&lt;_xlfn.UNIQUE(_xlfn._xlws.FILTER($V$88:$V$110,$V$88:$V$110&lt;&gt;"")),1))+1 &amp; ")")</f>
        <v>(17)</v>
      </c>
      <c r="X100" s="6">
        <v>0.58189999999999997</v>
      </c>
      <c r="Y100" s="4" t="str" cm="1">
        <f t="array" ref="Y100">IF(ISBLANK(X100),"","(" &amp; SUM(IF(X100&lt;_xlfn.UNIQUE(_xlfn._xlws.FILTER($X$88:$X$110,$X$88:$X$110&lt;&gt;"")),1))+1 &amp; ")")</f>
        <v>(21)</v>
      </c>
      <c r="Z100" s="3">
        <v>60.28</v>
      </c>
      <c r="AA100" s="11" t="str" cm="1">
        <f t="array" ref="AA100">IF(ISBLANK(Z100),"","(" &amp; SUM(IF(Z100&lt;_xlfn.UNIQUE(_xlfn._xlws.FILTER($Z$88:$Z$110,$Z$88:$Z$110&lt;&gt;"")),1))+1 &amp; ")")</f>
        <v>(19)</v>
      </c>
      <c r="AC100" s="11"/>
      <c r="AD100" s="24">
        <f t="shared" si="45"/>
        <v>14.824999999999999</v>
      </c>
    </row>
    <row r="101" spans="1:30" x14ac:dyDescent="0.2">
      <c r="A101" s="21" cm="1">
        <f t="array" ref="A101">IF(OR(ISBLANK(AD101),AD101=""),"",SUM(IF(AD101&gt;_xlfn.UNIQUE(_xlfn._xlws.FILTER($AD$88:$AD$110,$AD$88:$AD$110&lt;&gt;"")),1))+1)</f>
        <v>15</v>
      </c>
      <c r="B101" s="2" t="s">
        <v>47</v>
      </c>
      <c r="C101" s="12" t="s">
        <v>48</v>
      </c>
      <c r="D101" s="6">
        <v>2.8908</v>
      </c>
      <c r="E101" s="4" t="str" cm="1">
        <f t="array" ref="E101">IF(ISBLANK(D101),"","(" &amp; SUM(IF(D101&lt;_xlfn.UNIQUE(_xlfn._xlws.FILTER($D$88:$D$110,$D$88:$D$110&lt;&gt;"")),1))+1 &amp; ")")</f>
        <v>(17)</v>
      </c>
      <c r="F101" s="3">
        <v>3.2280000000000002</v>
      </c>
      <c r="G101" s="11" t="str" cm="1">
        <f t="array" ref="G101">IF(ISBLANK(F101),"","(" &amp; SUM(IF(F101&lt;_xlfn.UNIQUE(_xlfn._xlws.FILTER($F$88:$F$110,$F$88:$F$110&lt;&gt;"")),1))+1 &amp; ")")</f>
        <v>(13)</v>
      </c>
      <c r="H101" s="6">
        <v>2.0257000000000001</v>
      </c>
      <c r="I101" s="4" t="str" cm="1">
        <f t="array" ref="I101">IF(ISBLANK(H101),"","(" &amp; SUM(IF(H101&lt;_xlfn.UNIQUE(_xlfn._xlws.FILTER($H$88:$H$110,$H$88:$H$110&lt;&gt;"")),1))+1 &amp; ")")</f>
        <v>(16)</v>
      </c>
      <c r="J101" s="3">
        <v>0.76859999999999995</v>
      </c>
      <c r="K101" s="4" t="str" cm="1">
        <f t="array" ref="K101">IF(ISBLANK(J101),"","(" &amp; SUM(IF(J101&lt;_xlfn.UNIQUE(_xlfn._xlws.FILTER($J$88:$J$110,$J$88:$J$110&lt;&gt;"")),1))+1 &amp; ")")</f>
        <v>(14)</v>
      </c>
      <c r="L101" s="3">
        <v>10.427300000000001</v>
      </c>
      <c r="M101" s="4" t="str" cm="1">
        <f t="array" ref="M101">IF(ISBLANK(L101),"","(" &amp; SUM(IF(L101&lt;_xlfn.UNIQUE(_xlfn._xlws.FILTER($L$88:$L$110,$L$88:$L$110&lt;&gt;"")),1))+1 &amp; ")")</f>
        <v>(13)</v>
      </c>
      <c r="N101" s="3">
        <v>4.6349</v>
      </c>
      <c r="O101" s="4" t="str" cm="1">
        <f t="array" ref="O101">IF(ISBLANK(N101),"","(" &amp; SUM(IF(N101&gt;_xlfn.UNIQUE(_xlfn._xlws.FILTER($N$88:$N$110,$N$88:$N$110&lt;&gt;"")),1))+1 &amp; ")")</f>
        <v>(16)</v>
      </c>
      <c r="P101" s="3">
        <v>3.8328000000000002</v>
      </c>
      <c r="Q101" s="4" t="str" cm="1">
        <f t="array" ref="Q101">IF(ISBLANK(P101),"","(" &amp; SUM(IF(P101&gt;_xlfn.UNIQUE(_xlfn._xlws.FILTER($P$88:$P$110,$P$88:$P$110&lt;&gt;"")),1))+1 &amp; ")")</f>
        <v>(19)</v>
      </c>
      <c r="S101" s="4"/>
      <c r="T101" s="40">
        <v>0.77329999999999999</v>
      </c>
      <c r="U101" s="4" t="str" cm="1">
        <f t="array" ref="U101">IF(ISBLANK(T101),"","(" &amp; SUM(IF(T101&lt;_xlfn.UNIQUE(_xlfn._xlws.FILTER($T$88:$T$110,$T$88:$T$110&lt;&gt;"")),1))+1 &amp; ")")</f>
        <v>(14)</v>
      </c>
      <c r="V101" s="6">
        <v>0.72330000000000005</v>
      </c>
      <c r="W101" s="11" t="str" cm="1">
        <f t="array" ref="W101">IF(ISBLANK(V101),"","(" &amp; SUM(IF(V101&lt;_xlfn.UNIQUE(_xlfn._xlws.FILTER($V$88:$V$110,$V$88:$V$110&lt;&gt;"")),1))+1 &amp; ")")</f>
        <v>(14)</v>
      </c>
      <c r="X101" s="6">
        <v>0.67269999999999996</v>
      </c>
      <c r="Y101" s="4" t="str" cm="1">
        <f t="array" ref="Y101">IF(ISBLANK(X101),"","(" &amp; SUM(IF(X101&lt;_xlfn.UNIQUE(_xlfn._xlws.FILTER($X$88:$X$110,$X$88:$X$110&lt;&gt;"")),1))+1 &amp; ")")</f>
        <v>(16)</v>
      </c>
      <c r="Z101" s="3">
        <v>62.68</v>
      </c>
      <c r="AA101" s="11" t="str" cm="1">
        <f t="array" ref="AA101">IF(ISBLANK(Z101),"","(" &amp; SUM(IF(Z101&lt;_xlfn.UNIQUE(_xlfn._xlws.FILTER($Z$88:$Z$110,$Z$88:$Z$110&lt;&gt;"")),1))+1 &amp; ")")</f>
        <v>(15)</v>
      </c>
      <c r="AC101" s="11"/>
      <c r="AD101" s="24">
        <f t="shared" si="45"/>
        <v>15.025</v>
      </c>
    </row>
    <row r="102" spans="1:30" x14ac:dyDescent="0.2">
      <c r="A102" s="21" cm="1">
        <f t="array" ref="A102">IF(OR(ISBLANK(AD102),AD102=""),"",SUM(IF(AD102&gt;_xlfn.UNIQUE(_xlfn._xlws.FILTER($AD$88:$AD$110,$AD$88:$AD$110&lt;&gt;"")),1))+1)</f>
        <v>13</v>
      </c>
      <c r="B102" s="2" t="s">
        <v>45</v>
      </c>
      <c r="C102" s="12"/>
      <c r="D102" s="6">
        <v>2.8803000000000001</v>
      </c>
      <c r="E102" s="4" t="str" cm="1">
        <f t="array" ref="E102">IF(ISBLANK(D102),"","(" &amp; SUM(IF(D102&lt;_xlfn.UNIQUE(_xlfn._xlws.FILTER($D$88:$D$110,$D$88:$D$110&lt;&gt;"")),1))+1 &amp; ")")</f>
        <v>(19)</v>
      </c>
      <c r="F102" s="3">
        <v>2.9460999999999999</v>
      </c>
      <c r="G102" s="11" t="str" cm="1">
        <f t="array" ref="G102">IF(ISBLANK(F102),"","(" &amp; SUM(IF(F102&lt;_xlfn.UNIQUE(_xlfn._xlws.FILTER($F$88:$F$110,$F$88:$F$110&lt;&gt;"")),1))+1 &amp; ")")</f>
        <v>(18)</v>
      </c>
      <c r="H102" s="6">
        <v>2.1254</v>
      </c>
      <c r="I102" s="4" t="str" cm="1">
        <f t="array" ref="I102">IF(ISBLANK(H102),"","(" &amp; SUM(IF(H102&lt;_xlfn.UNIQUE(_xlfn._xlws.FILTER($H$88:$H$110,$H$88:$H$110&lt;&gt;"")),1))+1 &amp; ")")</f>
        <v>(13)</v>
      </c>
      <c r="J102" s="3">
        <v>0.78120000000000001</v>
      </c>
      <c r="K102" s="4" t="str" cm="1">
        <f t="array" ref="K102">IF(ISBLANK(J102),"","(" &amp; SUM(IF(J102&lt;_xlfn.UNIQUE(_xlfn._xlws.FILTER($J$88:$J$110,$J$88:$J$110&lt;&gt;"")),1))+1 &amp; ")")</f>
        <v>(13)</v>
      </c>
      <c r="L102" s="3">
        <v>10.6187</v>
      </c>
      <c r="M102" s="4" t="str" cm="1">
        <f t="array" ref="M102">IF(ISBLANK(L102),"","(" &amp; SUM(IF(L102&lt;_xlfn.UNIQUE(_xlfn._xlws.FILTER($L$88:$L$110,$L$88:$L$110&lt;&gt;"")),1))+1 &amp; ")")</f>
        <v>(12)</v>
      </c>
      <c r="N102" s="3">
        <v>4.1318000000000001</v>
      </c>
      <c r="O102" s="4" t="str" cm="1">
        <f t="array" ref="O102">IF(ISBLANK(N102),"","(" &amp; SUM(IF(N102&gt;_xlfn.UNIQUE(_xlfn._xlws.FILTER($N$88:$N$110,$N$88:$N$110&lt;&gt;"")),1))+1 &amp; ")")</f>
        <v>(13)</v>
      </c>
      <c r="P102" s="3">
        <v>3.2364000000000002</v>
      </c>
      <c r="Q102" s="4" t="str" cm="1">
        <f t="array" ref="Q102">IF(ISBLANK(P102),"","(" &amp; SUM(IF(P102&gt;_xlfn.UNIQUE(_xlfn._xlws.FILTER($P$88:$P$110,$P$88:$P$110&lt;&gt;"")),1))+1 &amp; ")")</f>
        <v>(12)</v>
      </c>
      <c r="S102" s="4"/>
      <c r="T102" s="40">
        <v>0.77370000000000005</v>
      </c>
      <c r="U102" s="4" t="str" cm="1">
        <f t="array" ref="U102">IF(ISBLANK(T102),"","(" &amp; SUM(IF(T102&lt;_xlfn.UNIQUE(_xlfn._xlws.FILTER($T$88:$T$110,$T$88:$T$110&lt;&gt;"")),1))+1 &amp; ")")</f>
        <v>(13)</v>
      </c>
      <c r="V102" s="6">
        <v>0.72619999999999996</v>
      </c>
      <c r="W102" s="11" t="str" cm="1">
        <f t="array" ref="W102">IF(ISBLANK(V102),"","(" &amp; SUM(IF(V102&lt;_xlfn.UNIQUE(_xlfn._xlws.FILTER($V$88:$V$110,$V$88:$V$110&lt;&gt;"")),1))+1 &amp; ")")</f>
        <v>(13)</v>
      </c>
      <c r="X102" s="6">
        <v>0.70269999999999999</v>
      </c>
      <c r="Y102" s="4" t="str" cm="1">
        <f t="array" ref="Y102">IF(ISBLANK(X102),"","(" &amp; SUM(IF(X102&lt;_xlfn.UNIQUE(_xlfn._xlws.FILTER($X$88:$X$110,$X$88:$X$110&lt;&gt;"")),1))+1 &amp; ")")</f>
        <v>(13)</v>
      </c>
      <c r="Z102" s="3">
        <v>66.89</v>
      </c>
      <c r="AA102" s="11" t="str" cm="1">
        <f t="array" ref="AA102">IF(ISBLANK(Z102),"","(" &amp; SUM(IF(Z102&lt;_xlfn.UNIQUE(_xlfn._xlws.FILTER($Z$88:$Z$110,$Z$88:$Z$110&lt;&gt;"")),1))+1 &amp; ")")</f>
        <v>(12)</v>
      </c>
      <c r="AC102" s="11"/>
      <c r="AD102" s="24">
        <f t="shared" si="45"/>
        <v>14.15</v>
      </c>
    </row>
    <row r="103" spans="1:30" x14ac:dyDescent="0.2">
      <c r="A103" s="21" cm="1">
        <f t="array" ref="A103">IF(OR(ISBLANK(AD103),AD103=""),"",SUM(IF(AD103&gt;_xlfn.UNIQUE(_xlfn._xlws.FILTER($AD$88:$AD$110,$AD$88:$AD$110&lt;&gt;"")),1))+1)</f>
        <v>16</v>
      </c>
      <c r="B103" s="2" t="s">
        <v>49</v>
      </c>
      <c r="C103" s="12" t="s">
        <v>50</v>
      </c>
      <c r="D103" s="6">
        <v>2.8279999999999998</v>
      </c>
      <c r="E103" s="4" t="str" cm="1">
        <f t="array" ref="E103">IF(ISBLANK(D103),"","(" &amp; SUM(IF(D103&lt;_xlfn.UNIQUE(_xlfn._xlws.FILTER($D$88:$D$110,$D$88:$D$110&lt;&gt;"")),1))+1 &amp; ")")</f>
        <v>(21)</v>
      </c>
      <c r="F103" s="3">
        <v>3.0663</v>
      </c>
      <c r="G103" s="11" t="str" cm="1">
        <f t="array" ref="G103">IF(ISBLANK(F103),"","(" &amp; SUM(IF(F103&lt;_xlfn.UNIQUE(_xlfn._xlws.FILTER($F$88:$F$110,$F$88:$F$110&lt;&gt;"")),1))+1 &amp; ")")</f>
        <v>(17)</v>
      </c>
      <c r="H103" s="6">
        <v>2.0687000000000002</v>
      </c>
      <c r="I103" s="4" t="str" cm="1">
        <f t="array" ref="I103">IF(ISBLANK(H103),"","(" &amp; SUM(IF(H103&lt;_xlfn.UNIQUE(_xlfn._xlws.FILTER($H$88:$H$110,$H$88:$H$110&lt;&gt;"")),1))+1 &amp; ")")</f>
        <v>(14)</v>
      </c>
      <c r="J103" s="3">
        <v>0.76149999999999995</v>
      </c>
      <c r="K103" s="4" t="str" cm="1">
        <f t="array" ref="K103">IF(ISBLANK(J103),"","(" &amp; SUM(IF(J103&lt;_xlfn.UNIQUE(_xlfn._xlws.FILTER($J$88:$J$110,$J$88:$J$110&lt;&gt;"")),1))+1 &amp; ")")</f>
        <v>(16)</v>
      </c>
      <c r="L103" s="3">
        <v>10.1347</v>
      </c>
      <c r="M103" s="4" t="str" cm="1">
        <f t="array" ref="M103">IF(ISBLANK(L103),"","(" &amp; SUM(IF(L103&lt;_xlfn.UNIQUE(_xlfn._xlws.FILTER($L$88:$L$110,$L$88:$L$110&lt;&gt;"")),1))+1 &amp; ")")</f>
        <v>(14)</v>
      </c>
      <c r="N103" s="3">
        <v>4.2215999999999996</v>
      </c>
      <c r="O103" s="4" t="str" cm="1">
        <f t="array" ref="O103">IF(ISBLANK(N103),"","(" &amp; SUM(IF(N103&gt;_xlfn.UNIQUE(_xlfn._xlws.FILTER($N$88:$N$110,$N$88:$N$110&lt;&gt;"")),1))+1 &amp; ")")</f>
        <v>(15)</v>
      </c>
      <c r="P103" s="3">
        <v>3.0905999999999998</v>
      </c>
      <c r="Q103" s="4" t="str" cm="1">
        <f t="array" ref="Q103">IF(ISBLANK(P103),"","(" &amp; SUM(IF(P103&gt;_xlfn.UNIQUE(_xlfn._xlws.FILTER($P$88:$P$110,$P$88:$P$110&lt;&gt;"")),1))+1 &amp; ")")</f>
        <v>(11)</v>
      </c>
      <c r="S103" s="4"/>
      <c r="T103" s="40">
        <v>0.76549999999999996</v>
      </c>
      <c r="U103" s="4" t="str" cm="1">
        <f t="array" ref="U103">IF(ISBLANK(T103),"","(" &amp; SUM(IF(T103&lt;_xlfn.UNIQUE(_xlfn._xlws.FILTER($T$88:$T$110,$T$88:$T$110&lt;&gt;"")),1))+1 &amp; ")")</f>
        <v>(16)</v>
      </c>
      <c r="V103" s="6">
        <v>0.69779999999999998</v>
      </c>
      <c r="W103" s="11" t="str" cm="1">
        <f t="array" ref="W103">IF(ISBLANK(V103),"","(" &amp; SUM(IF(V103&lt;_xlfn.UNIQUE(_xlfn._xlws.FILTER($V$88:$V$110,$V$88:$V$110&lt;&gt;"")),1))+1 &amp; ")")</f>
        <v>(16)</v>
      </c>
      <c r="X103" s="6">
        <v>0.69789999999999996</v>
      </c>
      <c r="Y103" s="4" t="str" cm="1">
        <f t="array" ref="Y103">IF(ISBLANK(X103),"","(" &amp; SUM(IF(X103&lt;_xlfn.UNIQUE(_xlfn._xlws.FILTER($X$88:$X$110,$X$88:$X$110&lt;&gt;"")),1))+1 &amp; ")")</f>
        <v>(14)</v>
      </c>
      <c r="Z103" s="3">
        <v>62.97</v>
      </c>
      <c r="AA103" s="11" t="str" cm="1">
        <f t="array" ref="AA103">IF(ISBLANK(Z103),"","(" &amp; SUM(IF(Z103&lt;_xlfn.UNIQUE(_xlfn._xlws.FILTER($Z$88:$Z$110,$Z$88:$Z$110&lt;&gt;"")),1))+1 &amp; ")")</f>
        <v>(14)</v>
      </c>
      <c r="AC103" s="11"/>
      <c r="AD103" s="24">
        <f t="shared" si="45"/>
        <v>15.75</v>
      </c>
    </row>
    <row r="104" spans="1:30" x14ac:dyDescent="0.2">
      <c r="A104" s="21" cm="1">
        <f t="array" ref="A104">IF(OR(ISBLANK(AD104),AD104=""),"",SUM(IF(AD104&gt;_xlfn.UNIQUE(_xlfn._xlws.FILTER($AD$88:$AD$110,$AD$88:$AD$110&lt;&gt;"")),1))+1)</f>
        <v>17</v>
      </c>
      <c r="B104" s="2" t="s">
        <v>51</v>
      </c>
      <c r="C104" s="12"/>
      <c r="D104" s="6">
        <v>2.9182999999999999</v>
      </c>
      <c r="E104" s="4" t="str" cm="1">
        <f t="array" ref="E104">IF(ISBLANK(D104),"","(" &amp; SUM(IF(D104&lt;_xlfn.UNIQUE(_xlfn._xlws.FILTER($D$88:$D$110,$D$88:$D$110&lt;&gt;"")),1))+1 &amp; ")")</f>
        <v>(13)</v>
      </c>
      <c r="F104" s="3">
        <v>2.7347000000000001</v>
      </c>
      <c r="G104" s="11" t="str" cm="1">
        <f t="array" ref="G104">IF(ISBLANK(F104),"","(" &amp; SUM(IF(F104&lt;_xlfn.UNIQUE(_xlfn._xlws.FILTER($F$88:$F$110,$F$88:$F$110&lt;&gt;"")),1))+1 &amp; ")")</f>
        <v>(19)</v>
      </c>
      <c r="H104" s="6">
        <v>2.0428999999999999</v>
      </c>
      <c r="I104" s="4" t="str" cm="1">
        <f t="array" ref="I104">IF(ISBLANK(H104),"","(" &amp; SUM(IF(H104&lt;_xlfn.UNIQUE(_xlfn._xlws.FILTER($H$88:$H$110,$H$88:$H$110&lt;&gt;"")),1))+1 &amp; ")")</f>
        <v>(15)</v>
      </c>
      <c r="J104" s="3">
        <v>0.76139999999999997</v>
      </c>
      <c r="K104" s="4" t="str" cm="1">
        <f t="array" ref="K104">IF(ISBLANK(J104),"","(" &amp; SUM(IF(J104&lt;_xlfn.UNIQUE(_xlfn._xlws.FILTER($J$88:$J$110,$J$88:$J$110&lt;&gt;"")),1))+1 &amp; ")")</f>
        <v>(17)</v>
      </c>
      <c r="L104" s="3">
        <v>9.4662000000000006</v>
      </c>
      <c r="M104" s="4" t="str" cm="1">
        <f t="array" ref="M104">IF(ISBLANK(L104),"","(" &amp; SUM(IF(L104&lt;_xlfn.UNIQUE(_xlfn._xlws.FILTER($L$88:$L$110,$L$88:$L$110&lt;&gt;"")),1))+1 &amp; ")")</f>
        <v>(16)</v>
      </c>
      <c r="N104" s="3">
        <v>4.8170999999999999</v>
      </c>
      <c r="O104" s="4" t="str" cm="1">
        <f t="array" ref="O104">IF(ISBLANK(N104),"","(" &amp; SUM(IF(N104&gt;_xlfn.UNIQUE(_xlfn._xlws.FILTER($N$88:$N$110,$N$88:$N$110&lt;&gt;"")),1))+1 &amp; ")")</f>
        <v>(19)</v>
      </c>
      <c r="P104" s="3">
        <v>3.5453000000000001</v>
      </c>
      <c r="Q104" s="4" t="str" cm="1">
        <f t="array" ref="Q104">IF(ISBLANK(P104),"","(" &amp; SUM(IF(P104&gt;_xlfn.UNIQUE(_xlfn._xlws.FILTER($P$88:$P$110,$P$88:$P$110&lt;&gt;"")),1))+1 &amp; ")")</f>
        <v>(17)</v>
      </c>
      <c r="S104" s="4"/>
      <c r="T104" s="40">
        <v>0.7661</v>
      </c>
      <c r="U104" s="4" t="str" cm="1">
        <f t="array" ref="U104">IF(ISBLANK(T104),"","(" &amp; SUM(IF(T104&lt;_xlfn.UNIQUE(_xlfn._xlws.FILTER($T$88:$T$110,$T$88:$T$110&lt;&gt;"")),1))+1 &amp; ")")</f>
        <v>(15)</v>
      </c>
      <c r="V104" s="6">
        <v>0.70760000000000001</v>
      </c>
      <c r="W104" s="11" t="str" cm="1">
        <f t="array" ref="W104">IF(ISBLANK(V104),"","(" &amp; SUM(IF(V104&lt;_xlfn.UNIQUE(_xlfn._xlws.FILTER($V$88:$V$110,$V$88:$V$110&lt;&gt;"")),1))+1 &amp; ")")</f>
        <v>(15)</v>
      </c>
      <c r="X104" s="6">
        <v>0.66859999999999997</v>
      </c>
      <c r="Y104" s="4" t="str" cm="1">
        <f t="array" ref="Y104">IF(ISBLANK(X104),"","(" &amp; SUM(IF(X104&lt;_xlfn.UNIQUE(_xlfn._xlws.FILTER($X$88:$X$110,$X$88:$X$110&lt;&gt;"")),1))+1 &amp; ")")</f>
        <v>(17)</v>
      </c>
      <c r="Z104" s="3">
        <v>62.24</v>
      </c>
      <c r="AA104" s="11" t="str" cm="1">
        <f t="array" ref="AA104">IF(ISBLANK(Z104),"","(" &amp; SUM(IF(Z104&lt;_xlfn.UNIQUE(_xlfn._xlws.FILTER($Z$88:$Z$110,$Z$88:$Z$110&lt;&gt;"")),1))+1 &amp; ")")</f>
        <v>(16)</v>
      </c>
      <c r="AC104" s="11"/>
      <c r="AD104" s="24">
        <f t="shared" si="45"/>
        <v>16.074999999999999</v>
      </c>
    </row>
    <row r="105" spans="1:30" x14ac:dyDescent="0.2">
      <c r="A105" s="21" cm="1">
        <f t="array" ref="A105">IF(OR(ISBLANK(AD105),AD105=""),"",SUM(IF(AD105&gt;_xlfn.UNIQUE(_xlfn._xlws.FILTER($AD$88:$AD$110,$AD$88:$AD$110&lt;&gt;"")),1))+1)</f>
        <v>18</v>
      </c>
      <c r="B105" s="2" t="s">
        <v>52</v>
      </c>
      <c r="C105" s="12" t="s">
        <v>53</v>
      </c>
      <c r="D105" s="6">
        <v>3.2585000000000002</v>
      </c>
      <c r="E105" s="4" t="str" cm="1">
        <f t="array" ref="E105">IF(ISBLANK(D105),"","(" &amp; SUM(IF(D105&lt;_xlfn.UNIQUE(_xlfn._xlws.FILTER($D$88:$D$110,$D$88:$D$110&lt;&gt;"")),1))+1 &amp; ")")</f>
        <v>(1)</v>
      </c>
      <c r="F105" s="3">
        <v>3.8302</v>
      </c>
      <c r="G105" s="11" t="str" cm="1">
        <f t="array" ref="G105">IF(ISBLANK(F105),"","(" &amp; SUM(IF(F105&lt;_xlfn.UNIQUE(_xlfn._xlws.FILTER($F$88:$F$110,$F$88:$F$110&lt;&gt;"")),1))+1 &amp; ")")</f>
        <v>(2)</v>
      </c>
      <c r="H105" s="6">
        <v>1.3573999999999999</v>
      </c>
      <c r="I105" s="4" t="str" cm="1">
        <f t="array" ref="I105">IF(ISBLANK(H105),"","(" &amp; SUM(IF(H105&lt;_xlfn.UNIQUE(_xlfn._xlws.FILTER($H$88:$H$110,$H$88:$H$110&lt;&gt;"")),1))+1 &amp; ")")</f>
        <v>(22)</v>
      </c>
      <c r="J105" s="3">
        <v>0.60319999999999996</v>
      </c>
      <c r="K105" s="4" t="str" cm="1">
        <f t="array" ref="K105">IF(ISBLANK(J105),"","(" &amp; SUM(IF(J105&lt;_xlfn.UNIQUE(_xlfn._xlws.FILTER($J$88:$J$110,$J$88:$J$110&lt;&gt;"")),1))+1 &amp; ")")</f>
        <v>(21)</v>
      </c>
      <c r="L105" s="3">
        <v>0.4083</v>
      </c>
      <c r="M105" s="4" t="str" cm="1">
        <f t="array" ref="M105">IF(ISBLANK(L105),"","(" &amp; SUM(IF(L105&lt;_xlfn.UNIQUE(_xlfn._xlws.FILTER($L$88:$L$110,$L$88:$L$110&lt;&gt;"")),1))+1 &amp; ")")</f>
        <v>(22)</v>
      </c>
      <c r="N105" s="3">
        <v>6.2729999999999997</v>
      </c>
      <c r="O105" s="4" t="str" cm="1">
        <f t="array" ref="O105">IF(ISBLANK(N105),"","(" &amp; SUM(IF(N105&gt;_xlfn.UNIQUE(_xlfn._xlws.FILTER($N$88:$N$110,$N$88:$N$110&lt;&gt;"")),1))+1 &amp; ")")</f>
        <v>(21)</v>
      </c>
      <c r="P105" s="3">
        <v>5.4294000000000002</v>
      </c>
      <c r="Q105" s="4" t="str" cm="1">
        <f t="array" ref="Q105">IF(ISBLANK(P105),"","(" &amp; SUM(IF(P105&gt;_xlfn.UNIQUE(_xlfn._xlws.FILTER($P$88:$P$110,$P$88:$P$110&lt;&gt;"")),1))+1 &amp; ")")</f>
        <v>(21)</v>
      </c>
      <c r="S105" s="4"/>
      <c r="T105" s="40">
        <v>0.67569999999999997</v>
      </c>
      <c r="U105" s="4" t="str" cm="1">
        <f t="array" ref="U105">IF(ISBLANK(T105),"","(" &amp; SUM(IF(T105&lt;_xlfn.UNIQUE(_xlfn._xlws.FILTER($T$88:$T$110,$T$88:$T$110&lt;&gt;"")),1))+1 &amp; ")")</f>
        <v>(21)</v>
      </c>
      <c r="V105" s="6">
        <v>0.56159999999999999</v>
      </c>
      <c r="W105" s="11" t="str" cm="1">
        <f t="array" ref="W105">IF(ISBLANK(V105),"","(" &amp; SUM(IF(V105&lt;_xlfn.UNIQUE(_xlfn._xlws.FILTER($V$88:$V$110,$V$88:$V$110&lt;&gt;"")),1))+1 &amp; ")")</f>
        <v>(21)</v>
      </c>
      <c r="X105" s="6">
        <v>0.48249999999999998</v>
      </c>
      <c r="Y105" s="4" t="str" cm="1">
        <f t="array" ref="Y105">IF(ISBLANK(X105),"","(" &amp; SUM(IF(X105&lt;_xlfn.UNIQUE(_xlfn._xlws.FILTER($X$88:$X$110,$X$88:$X$110&lt;&gt;"")),1))+1 &amp; ")")</f>
        <v>(23)</v>
      </c>
      <c r="Z105" s="3">
        <v>40.729999999999997</v>
      </c>
      <c r="AA105" s="11" t="str" cm="1">
        <f t="array" ref="AA105">IF(ISBLANK(Z105),"","(" &amp; SUM(IF(Z105&lt;_xlfn.UNIQUE(_xlfn._xlws.FILTER($Z$88:$Z$110,$Z$88:$Z$110&lt;&gt;"")),1))+1 &amp; ")")</f>
        <v>(21)</v>
      </c>
      <c r="AC105" s="11"/>
      <c r="AD105" s="24">
        <f t="shared" si="45"/>
        <v>16.475000000000001</v>
      </c>
    </row>
    <row r="106" spans="1:30" x14ac:dyDescent="0.2">
      <c r="A106" s="21" cm="1">
        <f t="array" ref="A106">IF(OR(ISBLANK(AD106),AD106=""),"",SUM(IF(AD106&gt;_xlfn.UNIQUE(_xlfn._xlws.FILTER($AD$88:$AD$110,$AD$88:$AD$110&lt;&gt;"")),1))+1)</f>
        <v>21</v>
      </c>
      <c r="B106" s="2" t="s">
        <v>57</v>
      </c>
      <c r="C106" s="12"/>
      <c r="D106" s="6">
        <v>2.8454000000000002</v>
      </c>
      <c r="E106" s="4" t="str" cm="1">
        <f t="array" ref="E106">IF(ISBLANK(D106),"","(" &amp; SUM(IF(D106&lt;_xlfn.UNIQUE(_xlfn._xlws.FILTER($D$88:$D$110,$D$88:$D$110&lt;&gt;"")),1))+1 &amp; ")")</f>
        <v>(20)</v>
      </c>
      <c r="F106" s="3">
        <v>3.1158000000000001</v>
      </c>
      <c r="G106" s="11" t="str" cm="1">
        <f t="array" ref="G106">IF(ISBLANK(F106),"","(" &amp; SUM(IF(F106&lt;_xlfn.UNIQUE(_xlfn._xlws.FILTER($F$88:$F$110,$F$88:$F$110&lt;&gt;"")),1))+1 &amp; ")")</f>
        <v>(16)</v>
      </c>
      <c r="H106" s="6">
        <v>1.9678</v>
      </c>
      <c r="I106" s="4" t="str" cm="1">
        <f t="array" ref="I106">IF(ISBLANK(H106),"","(" &amp; SUM(IF(H106&lt;_xlfn.UNIQUE(_xlfn._xlws.FILTER($H$88:$H$110,$H$88:$H$110&lt;&gt;"")),1))+1 &amp; ")")</f>
        <v>(18)</v>
      </c>
      <c r="J106" s="3">
        <v>0.74039999999999995</v>
      </c>
      <c r="K106" s="4" t="str" cm="1">
        <f t="array" ref="K106">IF(ISBLANK(J106),"","(" &amp; SUM(IF(J106&lt;_xlfn.UNIQUE(_xlfn._xlws.FILTER($J$88:$J$110,$J$88:$J$110&lt;&gt;"")),1))+1 &amp; ")")</f>
        <v>(18)</v>
      </c>
      <c r="L106" s="3">
        <v>9.4341000000000008</v>
      </c>
      <c r="M106" s="4" t="str" cm="1">
        <f t="array" ref="M106">IF(ISBLANK(L106),"","(" &amp; SUM(IF(L106&lt;_xlfn.UNIQUE(_xlfn._xlws.FILTER($L$88:$L$110,$L$88:$L$110&lt;&gt;"")),1))+1 &amp; ")")</f>
        <v>(17)</v>
      </c>
      <c r="N106" s="3">
        <v>4.6504000000000003</v>
      </c>
      <c r="O106" s="4" t="str" cm="1">
        <f t="array" ref="O106">IF(ISBLANK(N106),"","(" &amp; SUM(IF(N106&gt;_xlfn.UNIQUE(_xlfn._xlws.FILTER($N$88:$N$110,$N$88:$N$110&lt;&gt;"")),1))+1 &amp; ")")</f>
        <v>(17)</v>
      </c>
      <c r="P106" s="3">
        <v>3.7429999999999999</v>
      </c>
      <c r="Q106" s="4" t="str" cm="1">
        <f t="array" ref="Q106">IF(ISBLANK(P106),"","(" &amp; SUM(IF(P106&gt;_xlfn.UNIQUE(_xlfn._xlws.FILTER($P$88:$P$110,$P$88:$P$110&lt;&gt;"")),1))+1 &amp; ")")</f>
        <v>(18)</v>
      </c>
      <c r="S106" s="4"/>
      <c r="T106" s="40">
        <v>0.76039999999999996</v>
      </c>
      <c r="U106" s="4" t="str" cm="1">
        <f t="array" ref="U106">IF(ISBLANK(T106),"","(" &amp; SUM(IF(T106&lt;_xlfn.UNIQUE(_xlfn._xlws.FILTER($T$88:$T$110,$T$88:$T$110&lt;&gt;"")),1))+1 &amp; ")")</f>
        <v>(18)</v>
      </c>
      <c r="V106" s="6">
        <v>0.69359999999999999</v>
      </c>
      <c r="W106" s="11" t="str" cm="1">
        <f t="array" ref="W106">IF(ISBLANK(V106),"","(" &amp; SUM(IF(V106&lt;_xlfn.UNIQUE(_xlfn._xlws.FILTER($V$88:$V$110,$V$88:$V$110&lt;&gt;"")),1))+1 &amp; ")")</f>
        <v>(18)</v>
      </c>
      <c r="X106" s="6">
        <v>0.66639999999999999</v>
      </c>
      <c r="Y106" s="4" t="str" cm="1">
        <f t="array" ref="Y106">IF(ISBLANK(X106),"","(" &amp; SUM(IF(X106&lt;_xlfn.UNIQUE(_xlfn._xlws.FILTER($X$88:$X$110,$X$88:$X$110&lt;&gt;"")),1))+1 &amp; ")")</f>
        <v>(18)</v>
      </c>
      <c r="Z106" s="3">
        <v>60.28</v>
      </c>
      <c r="AA106" s="11" t="str" cm="1">
        <f t="array" ref="AA106">IF(ISBLANK(Z106),"","(" &amp; SUM(IF(Z106&lt;_xlfn.UNIQUE(_xlfn._xlws.FILTER($Z$88:$Z$110,$Z$88:$Z$110&lt;&gt;"")),1))+1 &amp; ")")</f>
        <v>(19)</v>
      </c>
      <c r="AC106" s="11"/>
      <c r="AD106" s="24">
        <f t="shared" si="45"/>
        <v>18.024999999999999</v>
      </c>
    </row>
    <row r="107" spans="1:30" x14ac:dyDescent="0.2">
      <c r="A107" s="21" cm="1">
        <f t="array" ref="A107">IF(OR(ISBLANK(AD107),AD107=""),"",SUM(IF(AD107&gt;_xlfn.UNIQUE(_xlfn._xlws.FILTER($AD$88:$AD$110,$AD$88:$AD$110&lt;&gt;"")),1))+1)</f>
        <v>20</v>
      </c>
      <c r="B107" s="2" t="s">
        <v>56</v>
      </c>
      <c r="C107" s="12"/>
      <c r="D107" s="6">
        <v>3.0154999999999998</v>
      </c>
      <c r="E107" s="4" t="str" cm="1">
        <f t="array" ref="E107">IF(ISBLANK(D107),"","(" &amp; SUM(IF(D107&lt;_xlfn.UNIQUE(_xlfn._xlws.FILTER($D$88:$D$110,$D$88:$D$110&lt;&gt;"")),1))+1 &amp; ")")</f>
        <v>(5)</v>
      </c>
      <c r="F107" s="3">
        <v>3.6137000000000001</v>
      </c>
      <c r="G107" s="11" t="str" cm="1">
        <f t="array" ref="G107">IF(ISBLANK(F107),"","(" &amp; SUM(IF(F107&lt;_xlfn.UNIQUE(_xlfn._xlws.FILTER($F$88:$F$110,$F$88:$F$110&lt;&gt;"")),1))+1 &amp; ")")</f>
        <v>(4)</v>
      </c>
      <c r="H107" s="6">
        <v>1.4722999999999999</v>
      </c>
      <c r="I107" s="4" t="str" cm="1">
        <f t="array" ref="I107">IF(ISBLANK(H107),"","(" &amp; SUM(IF(H107&lt;_xlfn.UNIQUE(_xlfn._xlws.FILTER($H$88:$H$110,$H$88:$H$110&lt;&gt;"")),1))+1 &amp; ")")</f>
        <v>(21)</v>
      </c>
      <c r="J107" s="3">
        <v>0.51349999999999996</v>
      </c>
      <c r="K107" s="4" t="str" cm="1">
        <f t="array" ref="K107">IF(ISBLANK(J107),"","(" &amp; SUM(IF(J107&lt;_xlfn.UNIQUE(_xlfn._xlws.FILTER($J$88:$J$110,$J$88:$J$110&lt;&gt;"")),1))+1 &amp; ")")</f>
        <v>(23)</v>
      </c>
      <c r="L107" s="3">
        <v>-6.1586999999999996</v>
      </c>
      <c r="M107" s="4" t="str" cm="1">
        <f t="array" ref="M107">IF(ISBLANK(L107),"","(" &amp; SUM(IF(L107&lt;_xlfn.UNIQUE(_xlfn._xlws.FILTER($L$88:$L$110,$L$88:$L$110&lt;&gt;"")),1))+1 &amp; ")")</f>
        <v>(23)</v>
      </c>
      <c r="N107" s="3">
        <v>8.4445999999999994</v>
      </c>
      <c r="O107" s="4" t="str" cm="1">
        <f t="array" ref="O107">IF(ISBLANK(N107),"","(" &amp; SUM(IF(N107&gt;_xlfn.UNIQUE(_xlfn._xlws.FILTER($N$88:$N$110,$N$88:$N$110&lt;&gt;"")),1))+1 &amp; ")")</f>
        <v>(22)</v>
      </c>
      <c r="P107" s="3">
        <v>7.1189</v>
      </c>
      <c r="Q107" s="4" t="str" cm="1">
        <f t="array" ref="Q107">IF(ISBLANK(P107),"","(" &amp; SUM(IF(P107&gt;_xlfn.UNIQUE(_xlfn._xlws.FILTER($P$88:$P$110,$P$88:$P$110&lt;&gt;"")),1))+1 &amp; ")")</f>
        <v>(23)</v>
      </c>
      <c r="S107" s="4"/>
      <c r="T107" s="40">
        <v>0.66859999999999997</v>
      </c>
      <c r="U107" s="4" t="str" cm="1">
        <f t="array" ref="U107">IF(ISBLANK(T107),"","(" &amp; SUM(IF(T107&lt;_xlfn.UNIQUE(_xlfn._xlws.FILTER($T$88:$T$110,$T$88:$T$110&lt;&gt;"")),1))+1 &amp; ")")</f>
        <v>(22)</v>
      </c>
      <c r="V107" s="6">
        <v>0.53469999999999995</v>
      </c>
      <c r="W107" s="11" t="str" cm="1">
        <f t="array" ref="W107">IF(ISBLANK(V107),"","(" &amp; SUM(IF(V107&lt;_xlfn.UNIQUE(_xlfn._xlws.FILTER($V$88:$V$110,$V$88:$V$110&lt;&gt;"")),1))+1 &amp; ")")</f>
        <v>(22)</v>
      </c>
      <c r="X107" s="6">
        <v>0.54200000000000004</v>
      </c>
      <c r="Y107" s="4" t="str" cm="1">
        <f t="array" ref="Y107">IF(ISBLANK(X107),"","(" &amp; SUM(IF(X107&lt;_xlfn.UNIQUE(_xlfn._xlws.FILTER($X$88:$X$110,$X$88:$X$110&lt;&gt;"")),1))+1 &amp; ")")</f>
        <v>(22)</v>
      </c>
      <c r="Z107" s="3">
        <v>32.08</v>
      </c>
      <c r="AA107" s="11" t="str" cm="1">
        <f t="array" ref="AA107">IF(ISBLANK(Z107),"","(" &amp; SUM(IF(Z107&lt;_xlfn.UNIQUE(_xlfn._xlws.FILTER($Z$88:$Z$110,$Z$88:$Z$110&lt;&gt;"")),1))+1 &amp; ")")</f>
        <v>(22)</v>
      </c>
      <c r="AC107" s="11"/>
      <c r="AD107" s="24">
        <f t="shared" si="45"/>
        <v>17.725000000000001</v>
      </c>
    </row>
    <row r="108" spans="1:30" x14ac:dyDescent="0.2">
      <c r="A108" s="21" cm="1">
        <f t="array" ref="A108">IF(OR(ISBLANK(AD108),AD108=""),"",SUM(IF(AD108&gt;_xlfn.UNIQUE(_xlfn._xlws.FILTER($AD$88:$AD$110,$AD$88:$AD$110&lt;&gt;"")),1))+1)</f>
        <v>19</v>
      </c>
      <c r="B108" s="2" t="s">
        <v>54</v>
      </c>
      <c r="C108" s="12" t="s">
        <v>55</v>
      </c>
      <c r="D108" s="6">
        <v>2.9073000000000002</v>
      </c>
      <c r="E108" s="4" t="str" cm="1">
        <f t="array" ref="E108">IF(ISBLANK(D108),"","(" &amp; SUM(IF(D108&lt;_xlfn.UNIQUE(_xlfn._xlws.FILTER($D$88:$D$110,$D$88:$D$110&lt;&gt;"")),1))+1 &amp; ")")</f>
        <v>(15)</v>
      </c>
      <c r="F108" s="3">
        <v>2.5539999999999998</v>
      </c>
      <c r="G108" s="11" t="str" cm="1">
        <f t="array" ref="G108">IF(ISBLANK(F108),"","(" &amp; SUM(IF(F108&lt;_xlfn.UNIQUE(_xlfn._xlws.FILTER($F$88:$F$110,$F$88:$F$110&lt;&gt;"")),1))+1 &amp; ")")</f>
        <v>(20)</v>
      </c>
      <c r="H108" s="6">
        <v>1.9964999999999999</v>
      </c>
      <c r="I108" s="4" t="str" cm="1">
        <f t="array" ref="I108">IF(ISBLANK(H108),"","(" &amp; SUM(IF(H108&lt;_xlfn.UNIQUE(_xlfn._xlws.FILTER($H$88:$H$110,$H$88:$H$110&lt;&gt;"")),1))+1 &amp; ")")</f>
        <v>(17)</v>
      </c>
      <c r="J108" s="3">
        <v>0.73299999999999998</v>
      </c>
      <c r="K108" s="4" t="str" cm="1">
        <f t="array" ref="K108">IF(ISBLANK(J108),"","(" &amp; SUM(IF(J108&lt;_xlfn.UNIQUE(_xlfn._xlws.FILTER($J$88:$J$110,$J$88:$J$110&lt;&gt;"")),1))+1 &amp; ")")</f>
        <v>(19)</v>
      </c>
      <c r="L108" s="3">
        <v>9.0333000000000006</v>
      </c>
      <c r="M108" s="4" t="str" cm="1">
        <f t="array" ref="M108">IF(ISBLANK(L108),"","(" &amp; SUM(IF(L108&lt;_xlfn.UNIQUE(_xlfn._xlws.FILTER($L$88:$L$110,$L$88:$L$110&lt;&gt;"")),1))+1 &amp; ")")</f>
        <v>(19)</v>
      </c>
      <c r="N108" s="3">
        <v>4.1817000000000002</v>
      </c>
      <c r="O108" s="4" t="str" cm="1">
        <f t="array" ref="O108">IF(ISBLANK(N108),"","(" &amp; SUM(IF(N108&gt;_xlfn.UNIQUE(_xlfn._xlws.FILTER($N$88:$N$110,$N$88:$N$110&lt;&gt;"")),1))+1 &amp; ")")</f>
        <v>(14)</v>
      </c>
      <c r="P108" s="3">
        <v>2.8893</v>
      </c>
      <c r="Q108" s="4" t="str" cm="1">
        <f t="array" ref="Q108">IF(ISBLANK(P108),"","(" &amp; SUM(IF(P108&gt;_xlfn.UNIQUE(_xlfn._xlws.FILTER($P$88:$P$110,$P$88:$P$110&lt;&gt;"")),1))+1 &amp; ")")</f>
        <v>(6)</v>
      </c>
      <c r="S108" s="4"/>
      <c r="T108" s="40">
        <v>0.76519999999999999</v>
      </c>
      <c r="U108" s="4" t="str" cm="1">
        <f t="array" ref="U108">IF(ISBLANK(T108),"","(" &amp; SUM(IF(T108&lt;_xlfn.UNIQUE(_xlfn._xlws.FILTER($T$88:$T$110,$T$88:$T$110&lt;&gt;"")),1))+1 &amp; ")")</f>
        <v>(17)</v>
      </c>
      <c r="V108" s="6">
        <v>0.68100000000000005</v>
      </c>
      <c r="W108" s="11" t="str" cm="1">
        <f t="array" ref="W108">IF(ISBLANK(V108),"","(" &amp; SUM(IF(V108&lt;_xlfn.UNIQUE(_xlfn._xlws.FILTER($V$88:$V$110,$V$88:$V$110&lt;&gt;"")),1))+1 &amp; ")")</f>
        <v>(20)</v>
      </c>
      <c r="X108" s="6">
        <v>0.68069999999999997</v>
      </c>
      <c r="Y108" s="4" t="str" cm="1">
        <f t="array" ref="Y108">IF(ISBLANK(X108),"","(" &amp; SUM(IF(X108&lt;_xlfn.UNIQUE(_xlfn._xlws.FILTER($X$88:$X$110,$X$88:$X$110&lt;&gt;"")),1))+1 &amp; ")")</f>
        <v>(15)</v>
      </c>
      <c r="Z108" s="3">
        <v>60.64</v>
      </c>
      <c r="AA108" s="11" t="str" cm="1">
        <f t="array" ref="AA108">IF(ISBLANK(Z108),"","(" &amp; SUM(IF(Z108&lt;_xlfn.UNIQUE(_xlfn._xlws.FILTER($Z$88:$Z$110,$Z$88:$Z$110&lt;&gt;"")),1))+1 &amp; ")")</f>
        <v>(18)</v>
      </c>
      <c r="AC108" s="11"/>
      <c r="AD108" s="24">
        <f t="shared" si="45"/>
        <v>16.875</v>
      </c>
    </row>
    <row r="109" spans="1:30" x14ac:dyDescent="0.2">
      <c r="A109" s="21" cm="1">
        <f t="array" ref="A109">IF(OR(ISBLANK(AD109),AD109=""),"",SUM(IF(AD109&gt;_xlfn.UNIQUE(_xlfn._xlws.FILTER($AD$88:$AD$110,$AD$88:$AD$110&lt;&gt;"")),1))+1)</f>
        <v>22</v>
      </c>
      <c r="B109" s="2" t="s">
        <v>58</v>
      </c>
      <c r="C109" s="12"/>
      <c r="D109" s="6">
        <v>2.5335999999999999</v>
      </c>
      <c r="E109" s="4" t="str" cm="1">
        <f t="array" ref="E109">IF(ISBLANK(D109),"","(" &amp; SUM(IF(D109&lt;_xlfn.UNIQUE(_xlfn._xlws.FILTER($D$88:$D$110,$D$88:$D$110&lt;&gt;"")),1))+1 &amp; ")")</f>
        <v>(22)</v>
      </c>
      <c r="F109" s="3">
        <v>2.3935</v>
      </c>
      <c r="G109" s="11" t="str" cm="1">
        <f t="array" ref="G109">IF(ISBLANK(F109),"","(" &amp; SUM(IF(F109&lt;_xlfn.UNIQUE(_xlfn._xlws.FILTER($F$88:$F$110,$F$88:$F$110&lt;&gt;"")),1))+1 &amp; ")")</f>
        <v>(22)</v>
      </c>
      <c r="H109" s="6">
        <v>1.8425</v>
      </c>
      <c r="I109" s="4" t="str" cm="1">
        <f t="array" ref="I109">IF(ISBLANK(H109),"","(" &amp; SUM(IF(H109&lt;_xlfn.UNIQUE(_xlfn._xlws.FILTER($H$88:$H$110,$H$88:$H$110&lt;&gt;"")),1))+1 &amp; ")")</f>
        <v>(20)</v>
      </c>
      <c r="J109" s="3">
        <v>0.72940000000000005</v>
      </c>
      <c r="K109" s="4" t="str" cm="1">
        <f t="array" ref="K109">IF(ISBLANK(J109),"","(" &amp; SUM(IF(J109&lt;_xlfn.UNIQUE(_xlfn._xlws.FILTER($J$88:$J$110,$J$88:$J$110&lt;&gt;"")),1))+1 &amp; ")")</f>
        <v>(20)</v>
      </c>
      <c r="L109" s="3">
        <v>9.0761000000000003</v>
      </c>
      <c r="M109" s="4" t="str" cm="1">
        <f t="array" ref="M109">IF(ISBLANK(L109),"","(" &amp; SUM(IF(L109&lt;_xlfn.UNIQUE(_xlfn._xlws.FILTER($L$88:$L$110,$L$88:$L$110&lt;&gt;"")),1))+1 &amp; ")")</f>
        <v>(18)</v>
      </c>
      <c r="N109" s="3">
        <v>4.7420999999999998</v>
      </c>
      <c r="O109" s="4" t="str" cm="1">
        <f t="array" ref="O109">IF(ISBLANK(N109),"","(" &amp; SUM(IF(N109&gt;_xlfn.UNIQUE(_xlfn._xlws.FILTER($N$88:$N$110,$N$88:$N$110&lt;&gt;"")),1))+1 &amp; ")")</f>
        <v>(18)</v>
      </c>
      <c r="P109" s="3">
        <v>3.512</v>
      </c>
      <c r="Q109" s="4" t="str" cm="1">
        <f t="array" ref="Q109">IF(ISBLANK(P109),"","(" &amp; SUM(IF(P109&gt;_xlfn.UNIQUE(_xlfn._xlws.FILTER($P$88:$P$110,$P$88:$P$110&lt;&gt;"")),1))+1 &amp; ")")</f>
        <v>(15)</v>
      </c>
      <c r="S109" s="4"/>
      <c r="T109" s="40">
        <v>0.74839999999999995</v>
      </c>
      <c r="U109" s="4" t="str" cm="1">
        <f t="array" ref="U109">IF(ISBLANK(T109),"","(" &amp; SUM(IF(T109&lt;_xlfn.UNIQUE(_xlfn._xlws.FILTER($T$88:$T$110,$T$88:$T$110&lt;&gt;"")),1))+1 &amp; ")")</f>
        <v>(19)</v>
      </c>
      <c r="V109" s="6">
        <v>0.68120000000000003</v>
      </c>
      <c r="W109" s="11" t="str" cm="1">
        <f t="array" ref="W109">IF(ISBLANK(V109),"","(" &amp; SUM(IF(V109&lt;_xlfn.UNIQUE(_xlfn._xlws.FILTER($V$88:$V$110,$V$88:$V$110&lt;&gt;"")),1))+1 &amp; ")")</f>
        <v>(19)</v>
      </c>
      <c r="X109" s="6">
        <v>0.64810000000000001</v>
      </c>
      <c r="Y109" s="4" t="str" cm="1">
        <f t="array" ref="Y109">IF(ISBLANK(X109),"","(" &amp; SUM(IF(X109&lt;_xlfn.UNIQUE(_xlfn._xlws.FILTER($X$88:$X$110,$X$88:$X$110&lt;&gt;"")),1))+1 &amp; ")")</f>
        <v>(19)</v>
      </c>
      <c r="Z109" s="3">
        <v>59.949999999999996</v>
      </c>
      <c r="AA109" s="11" t="str" cm="1">
        <f t="array" ref="AA109">IF(ISBLANK(Z109),"","(" &amp; SUM(IF(Z109&lt;_xlfn.UNIQUE(_xlfn._xlws.FILTER($Z$88:$Z$110,$Z$88:$Z$110&lt;&gt;"")),1))+1 &amp; ")")</f>
        <v>(20)</v>
      </c>
      <c r="AC109" s="11"/>
      <c r="AD109" s="24">
        <f t="shared" si="45"/>
        <v>19.675000000000001</v>
      </c>
    </row>
    <row r="110" spans="1:30" ht="17" thickBot="1" x14ac:dyDescent="0.25">
      <c r="A110" s="29" cm="1">
        <f t="array" ref="A110">IF(OR(ISBLANK(AD110),AD110=""),"",SUM(IF(AD110&gt;_xlfn.UNIQUE(_xlfn._xlws.FILTER($AD$88:$AD$110,$AD$88:$AD$110&lt;&gt;"")),1))+1)</f>
        <v>23</v>
      </c>
      <c r="B110" s="37" t="s">
        <v>59</v>
      </c>
      <c r="C110" s="33" t="s">
        <v>50</v>
      </c>
      <c r="D110" s="32">
        <v>1.7045999999999999</v>
      </c>
      <c r="E110" s="31" t="str" cm="1">
        <f t="array" ref="E110">IF(ISBLANK(D110),"","(" &amp; SUM(IF(D110&lt;_xlfn.UNIQUE(_xlfn._xlws.FILTER($D$88:$D$110,$D$88:$D$110&lt;&gt;"")),1))+1 &amp; ")")</f>
        <v>(23)</v>
      </c>
      <c r="F110" s="30">
        <v>1.5297000000000001</v>
      </c>
      <c r="G110" s="34" t="str" cm="1">
        <f t="array" ref="G110">IF(ISBLANK(F110),"","(" &amp; SUM(IF(F110&lt;_xlfn.UNIQUE(_xlfn._xlws.FILTER($F$88:$F$110,$F$88:$F$110&lt;&gt;"")),1))+1 &amp; ")")</f>
        <v>(23)</v>
      </c>
      <c r="H110" s="32">
        <v>1.2566999999999999</v>
      </c>
      <c r="I110" s="31" t="str" cm="1">
        <f t="array" ref="I110">IF(ISBLANK(H110),"","(" &amp; SUM(IF(H110&lt;_xlfn.UNIQUE(_xlfn._xlws.FILTER($H$88:$H$110,$H$88:$H$110&lt;&gt;"")),1))+1 &amp; ")")</f>
        <v>(23)</v>
      </c>
      <c r="J110" s="30">
        <v>0.5847</v>
      </c>
      <c r="K110" s="31" t="str" cm="1">
        <f t="array" ref="K110">IF(ISBLANK(J110),"","(" &amp; SUM(IF(J110&lt;_xlfn.UNIQUE(_xlfn._xlws.FILTER($J$88:$J$110,$J$88:$J$110&lt;&gt;"")),1))+1 &amp; ")")</f>
        <v>(22)</v>
      </c>
      <c r="L110" s="30">
        <v>0.98499999999999999</v>
      </c>
      <c r="M110" s="31" t="str" cm="1">
        <f t="array" ref="M110">IF(ISBLANK(L110),"","(" &amp; SUM(IF(L110&lt;_xlfn.UNIQUE(_xlfn._xlws.FILTER($L$88:$L$110,$L$88:$L$110&lt;&gt;"")),1))+1 &amp; ")")</f>
        <v>(21)</v>
      </c>
      <c r="N110" s="30">
        <v>9.7087000000000003</v>
      </c>
      <c r="O110" s="31" t="str" cm="1">
        <f t="array" ref="O110">IF(ISBLANK(N110),"","(" &amp; SUM(IF(N110&gt;_xlfn.UNIQUE(_xlfn._xlws.FILTER($N$88:$N$110,$N$88:$N$110&lt;&gt;"")),1))+1 &amp; ")")</f>
        <v>(23)</v>
      </c>
      <c r="P110" s="30">
        <v>5.4614000000000003</v>
      </c>
      <c r="Q110" s="31" t="str" cm="1">
        <f t="array" ref="Q110">IF(ISBLANK(P110),"","(" &amp; SUM(IF(P110&gt;_xlfn.UNIQUE(_xlfn._xlws.FILTER($P$88:$P$110,$P$88:$P$110&lt;&gt;"")),1))+1 &amp; ")")</f>
        <v>(22)</v>
      </c>
      <c r="R110" s="30"/>
      <c r="S110" s="31"/>
      <c r="T110" s="41">
        <v>0.59350000000000003</v>
      </c>
      <c r="U110" s="31" t="str" cm="1">
        <f t="array" ref="U110">IF(ISBLANK(T110),"","(" &amp; SUM(IF(T110&lt;_xlfn.UNIQUE(_xlfn._xlws.FILTER($T$88:$T$110,$T$88:$T$110&lt;&gt;"")),1))+1 &amp; ")")</f>
        <v>(23)</v>
      </c>
      <c r="V110" s="32">
        <v>0.52459999999999996</v>
      </c>
      <c r="W110" s="34" t="str" cm="1">
        <f t="array" ref="W110">IF(ISBLANK(V110),"","(" &amp; SUM(IF(V110&lt;_xlfn.UNIQUE(_xlfn._xlws.FILTER($V$88:$V$110,$V$88:$V$110&lt;&gt;"")),1))+1 &amp; ")")</f>
        <v>(23)</v>
      </c>
      <c r="X110" s="32">
        <v>0.64149999999999996</v>
      </c>
      <c r="Y110" s="31" t="str" cm="1">
        <f t="array" ref="Y110">IF(ISBLANK(X110),"","(" &amp; SUM(IF(X110&lt;_xlfn.UNIQUE(_xlfn._xlws.FILTER($X$88:$X$110,$X$88:$X$110&lt;&gt;"")),1))+1 &amp; ")")</f>
        <v>(20)</v>
      </c>
      <c r="Z110" s="30">
        <v>61.919999999999995</v>
      </c>
      <c r="AA110" s="34" t="str" cm="1">
        <f t="array" ref="AA110">IF(ISBLANK(Z110),"","(" &amp; SUM(IF(Z110&lt;_xlfn.UNIQUE(_xlfn._xlws.FILTER($Z$88:$Z$110,$Z$88:$Z$110&lt;&gt;"")),1))+1 &amp; ")")</f>
        <v>(17)</v>
      </c>
      <c r="AB110" s="32"/>
      <c r="AC110" s="34"/>
      <c r="AD110" s="73">
        <f t="shared" si="45"/>
        <v>21.675000000000001</v>
      </c>
    </row>
    <row r="111" spans="1:30" x14ac:dyDescent="0.2">
      <c r="A111" s="13"/>
      <c r="B111" s="13"/>
      <c r="C111" s="13"/>
      <c r="D111" s="17"/>
      <c r="E111" s="26"/>
      <c r="F111" s="17"/>
      <c r="G111" s="27"/>
      <c r="H111" s="15"/>
      <c r="I111" s="26"/>
      <c r="J111" s="17"/>
      <c r="K111" s="26"/>
      <c r="L111" s="17"/>
      <c r="M111" s="26"/>
      <c r="N111" s="17"/>
      <c r="O111" s="26"/>
      <c r="P111" s="17"/>
      <c r="Q111" s="26"/>
      <c r="R111" s="17"/>
      <c r="S111" s="27"/>
      <c r="T111" s="15"/>
      <c r="U111" s="26"/>
      <c r="V111" s="17"/>
      <c r="W111" s="27"/>
      <c r="X111" s="15"/>
      <c r="Y111" s="26"/>
      <c r="Z111" s="17"/>
      <c r="AA111" s="27"/>
      <c r="AD111" s="28"/>
    </row>
    <row r="113" spans="2:2" x14ac:dyDescent="0.2">
      <c r="B113" s="2"/>
    </row>
  </sheetData>
  <mergeCells count="88">
    <mergeCell ref="Z87:AA87"/>
    <mergeCell ref="T86:W86"/>
    <mergeCell ref="X86:AA86"/>
    <mergeCell ref="AB86:AC86"/>
    <mergeCell ref="AD86:AD87"/>
    <mergeCell ref="D87:E87"/>
    <mergeCell ref="F87:G87"/>
    <mergeCell ref="H87:I87"/>
    <mergeCell ref="J87:K87"/>
    <mergeCell ref="L87:M87"/>
    <mergeCell ref="N87:O87"/>
    <mergeCell ref="AB87:AC87"/>
    <mergeCell ref="P87:Q87"/>
    <mergeCell ref="R87:S87"/>
    <mergeCell ref="T87:U87"/>
    <mergeCell ref="V87:W87"/>
    <mergeCell ref="X87:Y87"/>
    <mergeCell ref="A86:A87"/>
    <mergeCell ref="B86:B87"/>
    <mergeCell ref="C86:C87"/>
    <mergeCell ref="D86:G86"/>
    <mergeCell ref="H86:S86"/>
    <mergeCell ref="AB58:AC58"/>
    <mergeCell ref="AD58:AD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T58:W58"/>
    <mergeCell ref="X58:AA58"/>
    <mergeCell ref="V31:W31"/>
    <mergeCell ref="X31:Y31"/>
    <mergeCell ref="Z31:AA31"/>
    <mergeCell ref="A58:A59"/>
    <mergeCell ref="B58:B59"/>
    <mergeCell ref="C58:C59"/>
    <mergeCell ref="D58:G58"/>
    <mergeCell ref="H58:S58"/>
    <mergeCell ref="AD30:AD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AB31:AC31"/>
    <mergeCell ref="T30:W30"/>
    <mergeCell ref="X30:AA30"/>
    <mergeCell ref="AB30:AC30"/>
    <mergeCell ref="N3:O3"/>
    <mergeCell ref="P3:Q3"/>
    <mergeCell ref="R3:S3"/>
    <mergeCell ref="T3:U3"/>
    <mergeCell ref="V3:W3"/>
    <mergeCell ref="X3:Y3"/>
    <mergeCell ref="A30:A31"/>
    <mergeCell ref="B30:B31"/>
    <mergeCell ref="C30:C31"/>
    <mergeCell ref="D30:G30"/>
    <mergeCell ref="H30:S30"/>
    <mergeCell ref="X2:AA2"/>
    <mergeCell ref="AB2:AC2"/>
    <mergeCell ref="AD2:AD3"/>
    <mergeCell ref="Z3:AA3"/>
    <mergeCell ref="AB3:AC3"/>
    <mergeCell ref="H3:I3"/>
    <mergeCell ref="J3:K3"/>
    <mergeCell ref="L3:M3"/>
    <mergeCell ref="H2:S2"/>
    <mergeCell ref="T2:W2"/>
    <mergeCell ref="A2:A3"/>
    <mergeCell ref="B2:B3"/>
    <mergeCell ref="C2:C3"/>
    <mergeCell ref="D2:G2"/>
    <mergeCell ref="D3:E3"/>
    <mergeCell ref="F3:G3"/>
  </mergeCells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D7CDA-EBD6-BB43-901E-608EA36E7A01}">
  <dimension ref="A1:A300"/>
  <sheetViews>
    <sheetView workbookViewId="0">
      <selection activeCell="G9" sqref="G9"/>
    </sheetView>
  </sheetViews>
  <sheetFormatPr baseColWidth="10" defaultRowHeight="16" x14ac:dyDescent="0.2"/>
  <sheetData>
    <row r="1" spans="1:1" x14ac:dyDescent="0.2">
      <c r="A1" t="s">
        <v>63</v>
      </c>
    </row>
    <row r="2" spans="1:1" x14ac:dyDescent="0.2">
      <c r="A2" t="s">
        <v>64</v>
      </c>
    </row>
    <row r="3" spans="1:1" x14ac:dyDescent="0.2">
      <c r="A3" t="s">
        <v>65</v>
      </c>
    </row>
    <row r="4" spans="1:1" x14ac:dyDescent="0.2">
      <c r="A4" t="s">
        <v>66</v>
      </c>
    </row>
    <row r="5" spans="1:1" x14ac:dyDescent="0.2">
      <c r="A5" t="s">
        <v>67</v>
      </c>
    </row>
    <row r="6" spans="1:1" x14ac:dyDescent="0.2">
      <c r="A6" t="s">
        <v>68</v>
      </c>
    </row>
    <row r="7" spans="1:1" x14ac:dyDescent="0.2">
      <c r="A7" t="s">
        <v>69</v>
      </c>
    </row>
    <row r="8" spans="1:1" x14ac:dyDescent="0.2">
      <c r="A8" t="s">
        <v>70</v>
      </c>
    </row>
    <row r="9" spans="1:1" x14ac:dyDescent="0.2">
      <c r="A9" t="s">
        <v>71</v>
      </c>
    </row>
    <row r="10" spans="1:1" x14ac:dyDescent="0.2">
      <c r="A10" t="s">
        <v>72</v>
      </c>
    </row>
    <row r="11" spans="1:1" x14ac:dyDescent="0.2">
      <c r="A11" t="s">
        <v>73</v>
      </c>
    </row>
    <row r="12" spans="1:1" x14ac:dyDescent="0.2">
      <c r="A12" t="s">
        <v>74</v>
      </c>
    </row>
    <row r="13" spans="1:1" x14ac:dyDescent="0.2">
      <c r="A13" t="s">
        <v>75</v>
      </c>
    </row>
    <row r="14" spans="1:1" x14ac:dyDescent="0.2">
      <c r="A14" t="s">
        <v>76</v>
      </c>
    </row>
    <row r="15" spans="1:1" x14ac:dyDescent="0.2">
      <c r="A15" t="s">
        <v>77</v>
      </c>
    </row>
    <row r="16" spans="1:1" x14ac:dyDescent="0.2">
      <c r="A16" t="s">
        <v>78</v>
      </c>
    </row>
    <row r="17" spans="1:1" x14ac:dyDescent="0.2">
      <c r="A17" t="s">
        <v>79</v>
      </c>
    </row>
    <row r="18" spans="1:1" x14ac:dyDescent="0.2">
      <c r="A18" t="s">
        <v>80</v>
      </c>
    </row>
    <row r="19" spans="1:1" x14ac:dyDescent="0.2">
      <c r="A19" t="s">
        <v>81</v>
      </c>
    </row>
    <row r="20" spans="1:1" x14ac:dyDescent="0.2">
      <c r="A20" t="s">
        <v>82</v>
      </c>
    </row>
    <row r="21" spans="1:1" x14ac:dyDescent="0.2">
      <c r="A21" t="s">
        <v>83</v>
      </c>
    </row>
    <row r="22" spans="1:1" x14ac:dyDescent="0.2">
      <c r="A22" t="s">
        <v>84</v>
      </c>
    </row>
    <row r="23" spans="1:1" x14ac:dyDescent="0.2">
      <c r="A23" t="s">
        <v>85</v>
      </c>
    </row>
    <row r="24" spans="1:1" x14ac:dyDescent="0.2">
      <c r="A24" t="s">
        <v>86</v>
      </c>
    </row>
    <row r="25" spans="1:1" x14ac:dyDescent="0.2">
      <c r="A25" t="s">
        <v>87</v>
      </c>
    </row>
    <row r="26" spans="1:1" x14ac:dyDescent="0.2">
      <c r="A26" t="s">
        <v>88</v>
      </c>
    </row>
    <row r="27" spans="1:1" x14ac:dyDescent="0.2">
      <c r="A27" t="s">
        <v>89</v>
      </c>
    </row>
    <row r="28" spans="1:1" x14ac:dyDescent="0.2">
      <c r="A28" t="s">
        <v>90</v>
      </c>
    </row>
    <row r="29" spans="1:1" x14ac:dyDescent="0.2">
      <c r="A29" t="s">
        <v>91</v>
      </c>
    </row>
    <row r="30" spans="1:1" x14ac:dyDescent="0.2">
      <c r="A30" t="s">
        <v>92</v>
      </c>
    </row>
    <row r="31" spans="1:1" x14ac:dyDescent="0.2">
      <c r="A31" t="s">
        <v>93</v>
      </c>
    </row>
    <row r="32" spans="1:1" x14ac:dyDescent="0.2">
      <c r="A32" t="s">
        <v>94</v>
      </c>
    </row>
    <row r="33" spans="1:1" x14ac:dyDescent="0.2">
      <c r="A33" t="s">
        <v>95</v>
      </c>
    </row>
    <row r="34" spans="1:1" x14ac:dyDescent="0.2">
      <c r="A34" t="s">
        <v>96</v>
      </c>
    </row>
    <row r="35" spans="1:1" x14ac:dyDescent="0.2">
      <c r="A35" t="s">
        <v>97</v>
      </c>
    </row>
    <row r="36" spans="1:1" x14ac:dyDescent="0.2">
      <c r="A36" t="s">
        <v>98</v>
      </c>
    </row>
    <row r="37" spans="1:1" x14ac:dyDescent="0.2">
      <c r="A37" t="s">
        <v>99</v>
      </c>
    </row>
    <row r="38" spans="1:1" x14ac:dyDescent="0.2">
      <c r="A38" t="s">
        <v>100</v>
      </c>
    </row>
    <row r="39" spans="1:1" x14ac:dyDescent="0.2">
      <c r="A39" t="s">
        <v>101</v>
      </c>
    </row>
    <row r="40" spans="1:1" x14ac:dyDescent="0.2">
      <c r="A40" t="s">
        <v>102</v>
      </c>
    </row>
    <row r="41" spans="1:1" x14ac:dyDescent="0.2">
      <c r="A41" t="s">
        <v>103</v>
      </c>
    </row>
    <row r="42" spans="1:1" x14ac:dyDescent="0.2">
      <c r="A42" t="s">
        <v>104</v>
      </c>
    </row>
    <row r="43" spans="1:1" x14ac:dyDescent="0.2">
      <c r="A43" t="s">
        <v>105</v>
      </c>
    </row>
    <row r="44" spans="1:1" x14ac:dyDescent="0.2">
      <c r="A44" t="s">
        <v>106</v>
      </c>
    </row>
    <row r="45" spans="1:1" x14ac:dyDescent="0.2">
      <c r="A45" t="s">
        <v>107</v>
      </c>
    </row>
    <row r="46" spans="1:1" x14ac:dyDescent="0.2">
      <c r="A46" t="s">
        <v>108</v>
      </c>
    </row>
    <row r="47" spans="1:1" x14ac:dyDescent="0.2">
      <c r="A47" t="s">
        <v>109</v>
      </c>
    </row>
    <row r="48" spans="1:1" x14ac:dyDescent="0.2">
      <c r="A48" t="s">
        <v>110</v>
      </c>
    </row>
    <row r="49" spans="1:1" x14ac:dyDescent="0.2">
      <c r="A49" t="s">
        <v>111</v>
      </c>
    </row>
    <row r="50" spans="1:1" x14ac:dyDescent="0.2">
      <c r="A50" t="s">
        <v>112</v>
      </c>
    </row>
    <row r="51" spans="1:1" x14ac:dyDescent="0.2">
      <c r="A51" t="s">
        <v>113</v>
      </c>
    </row>
    <row r="52" spans="1:1" x14ac:dyDescent="0.2">
      <c r="A52" t="s">
        <v>114</v>
      </c>
    </row>
    <row r="53" spans="1:1" x14ac:dyDescent="0.2">
      <c r="A53" t="s">
        <v>115</v>
      </c>
    </row>
    <row r="54" spans="1:1" x14ac:dyDescent="0.2">
      <c r="A54" t="s">
        <v>116</v>
      </c>
    </row>
    <row r="55" spans="1:1" x14ac:dyDescent="0.2">
      <c r="A55" t="s">
        <v>117</v>
      </c>
    </row>
    <row r="56" spans="1:1" x14ac:dyDescent="0.2">
      <c r="A56" t="s">
        <v>118</v>
      </c>
    </row>
    <row r="57" spans="1:1" x14ac:dyDescent="0.2">
      <c r="A57" t="s">
        <v>119</v>
      </c>
    </row>
    <row r="58" spans="1:1" x14ac:dyDescent="0.2">
      <c r="A58" t="s">
        <v>120</v>
      </c>
    </row>
    <row r="59" spans="1:1" x14ac:dyDescent="0.2">
      <c r="A59" t="s">
        <v>121</v>
      </c>
    </row>
    <row r="60" spans="1:1" x14ac:dyDescent="0.2">
      <c r="A60" t="s">
        <v>122</v>
      </c>
    </row>
    <row r="61" spans="1:1" x14ac:dyDescent="0.2">
      <c r="A61" t="s">
        <v>123</v>
      </c>
    </row>
    <row r="62" spans="1:1" x14ac:dyDescent="0.2">
      <c r="A62" t="s">
        <v>124</v>
      </c>
    </row>
    <row r="63" spans="1:1" x14ac:dyDescent="0.2">
      <c r="A63" t="s">
        <v>125</v>
      </c>
    </row>
    <row r="64" spans="1:1" x14ac:dyDescent="0.2">
      <c r="A64" t="s">
        <v>126</v>
      </c>
    </row>
    <row r="65" spans="1:1" x14ac:dyDescent="0.2">
      <c r="A65" t="s">
        <v>127</v>
      </c>
    </row>
    <row r="66" spans="1:1" x14ac:dyDescent="0.2">
      <c r="A66" t="s">
        <v>128</v>
      </c>
    </row>
    <row r="67" spans="1:1" x14ac:dyDescent="0.2">
      <c r="A67" t="s">
        <v>129</v>
      </c>
    </row>
    <row r="68" spans="1:1" x14ac:dyDescent="0.2">
      <c r="A68" t="s">
        <v>130</v>
      </c>
    </row>
    <row r="69" spans="1:1" x14ac:dyDescent="0.2">
      <c r="A69" t="s">
        <v>131</v>
      </c>
    </row>
    <row r="70" spans="1:1" x14ac:dyDescent="0.2">
      <c r="A70" t="s">
        <v>132</v>
      </c>
    </row>
    <row r="71" spans="1:1" x14ac:dyDescent="0.2">
      <c r="A71" t="s">
        <v>133</v>
      </c>
    </row>
    <row r="72" spans="1:1" x14ac:dyDescent="0.2">
      <c r="A72" t="s">
        <v>134</v>
      </c>
    </row>
    <row r="73" spans="1:1" x14ac:dyDescent="0.2">
      <c r="A73" t="s">
        <v>135</v>
      </c>
    </row>
    <row r="74" spans="1:1" x14ac:dyDescent="0.2">
      <c r="A74" t="s">
        <v>136</v>
      </c>
    </row>
    <row r="75" spans="1:1" x14ac:dyDescent="0.2">
      <c r="A75" t="s">
        <v>137</v>
      </c>
    </row>
    <row r="76" spans="1:1" x14ac:dyDescent="0.2">
      <c r="A76" t="s">
        <v>138</v>
      </c>
    </row>
    <row r="77" spans="1:1" x14ac:dyDescent="0.2">
      <c r="A77" t="s">
        <v>139</v>
      </c>
    </row>
    <row r="78" spans="1:1" x14ac:dyDescent="0.2">
      <c r="A78" t="s">
        <v>140</v>
      </c>
    </row>
    <row r="79" spans="1:1" x14ac:dyDescent="0.2">
      <c r="A79" t="s">
        <v>141</v>
      </c>
    </row>
    <row r="80" spans="1:1" x14ac:dyDescent="0.2">
      <c r="A80" t="s">
        <v>142</v>
      </c>
    </row>
    <row r="81" spans="1:1" x14ac:dyDescent="0.2">
      <c r="A81" t="s">
        <v>143</v>
      </c>
    </row>
    <row r="82" spans="1:1" x14ac:dyDescent="0.2">
      <c r="A82" t="s">
        <v>144</v>
      </c>
    </row>
    <row r="83" spans="1:1" x14ac:dyDescent="0.2">
      <c r="A83" t="s">
        <v>145</v>
      </c>
    </row>
    <row r="84" spans="1:1" x14ac:dyDescent="0.2">
      <c r="A84" t="s">
        <v>146</v>
      </c>
    </row>
    <row r="85" spans="1:1" x14ac:dyDescent="0.2">
      <c r="A85" t="s">
        <v>147</v>
      </c>
    </row>
    <row r="86" spans="1:1" x14ac:dyDescent="0.2">
      <c r="A86" t="s">
        <v>148</v>
      </c>
    </row>
    <row r="87" spans="1:1" x14ac:dyDescent="0.2">
      <c r="A87" t="s">
        <v>149</v>
      </c>
    </row>
    <row r="88" spans="1:1" x14ac:dyDescent="0.2">
      <c r="A88" t="s">
        <v>150</v>
      </c>
    </row>
    <row r="89" spans="1:1" x14ac:dyDescent="0.2">
      <c r="A89" t="s">
        <v>151</v>
      </c>
    </row>
    <row r="90" spans="1:1" x14ac:dyDescent="0.2">
      <c r="A90" t="s">
        <v>152</v>
      </c>
    </row>
    <row r="91" spans="1:1" x14ac:dyDescent="0.2">
      <c r="A91" t="s">
        <v>153</v>
      </c>
    </row>
    <row r="92" spans="1:1" x14ac:dyDescent="0.2">
      <c r="A92" t="s">
        <v>154</v>
      </c>
    </row>
    <row r="93" spans="1:1" x14ac:dyDescent="0.2">
      <c r="A93" t="s">
        <v>155</v>
      </c>
    </row>
    <row r="94" spans="1:1" x14ac:dyDescent="0.2">
      <c r="A94" t="s">
        <v>156</v>
      </c>
    </row>
    <row r="95" spans="1:1" x14ac:dyDescent="0.2">
      <c r="A95" t="s">
        <v>157</v>
      </c>
    </row>
    <row r="96" spans="1:1" x14ac:dyDescent="0.2">
      <c r="A96" t="s">
        <v>158</v>
      </c>
    </row>
    <row r="97" spans="1:1" x14ac:dyDescent="0.2">
      <c r="A97" t="s">
        <v>159</v>
      </c>
    </row>
    <row r="98" spans="1:1" x14ac:dyDescent="0.2">
      <c r="A98" t="s">
        <v>160</v>
      </c>
    </row>
    <row r="99" spans="1:1" x14ac:dyDescent="0.2">
      <c r="A99" t="s">
        <v>161</v>
      </c>
    </row>
    <row r="100" spans="1:1" x14ac:dyDescent="0.2">
      <c r="A100" t="s">
        <v>162</v>
      </c>
    </row>
    <row r="101" spans="1:1" x14ac:dyDescent="0.2">
      <c r="A101" t="s">
        <v>163</v>
      </c>
    </row>
    <row r="102" spans="1:1" x14ac:dyDescent="0.2">
      <c r="A102" t="s">
        <v>164</v>
      </c>
    </row>
    <row r="103" spans="1:1" x14ac:dyDescent="0.2">
      <c r="A103" t="s">
        <v>165</v>
      </c>
    </row>
    <row r="104" spans="1:1" x14ac:dyDescent="0.2">
      <c r="A104" t="s">
        <v>166</v>
      </c>
    </row>
    <row r="105" spans="1:1" x14ac:dyDescent="0.2">
      <c r="A105" t="s">
        <v>167</v>
      </c>
    </row>
    <row r="106" spans="1:1" x14ac:dyDescent="0.2">
      <c r="A106" t="s">
        <v>168</v>
      </c>
    </row>
    <row r="107" spans="1:1" x14ac:dyDescent="0.2">
      <c r="A107" t="s">
        <v>169</v>
      </c>
    </row>
    <row r="108" spans="1:1" x14ac:dyDescent="0.2">
      <c r="A108" t="s">
        <v>170</v>
      </c>
    </row>
    <row r="109" spans="1:1" x14ac:dyDescent="0.2">
      <c r="A109" t="s">
        <v>171</v>
      </c>
    </row>
    <row r="110" spans="1:1" x14ac:dyDescent="0.2">
      <c r="A110" t="s">
        <v>172</v>
      </c>
    </row>
    <row r="111" spans="1:1" x14ac:dyDescent="0.2">
      <c r="A111" t="s">
        <v>173</v>
      </c>
    </row>
    <row r="112" spans="1:1" x14ac:dyDescent="0.2">
      <c r="A112" t="s">
        <v>174</v>
      </c>
    </row>
    <row r="113" spans="1:1" x14ac:dyDescent="0.2">
      <c r="A113" t="s">
        <v>175</v>
      </c>
    </row>
    <row r="114" spans="1:1" x14ac:dyDescent="0.2">
      <c r="A114" t="s">
        <v>176</v>
      </c>
    </row>
    <row r="115" spans="1:1" x14ac:dyDescent="0.2">
      <c r="A115" t="s">
        <v>177</v>
      </c>
    </row>
    <row r="116" spans="1:1" x14ac:dyDescent="0.2">
      <c r="A116" t="s">
        <v>178</v>
      </c>
    </row>
    <row r="117" spans="1:1" x14ac:dyDescent="0.2">
      <c r="A117" t="s">
        <v>179</v>
      </c>
    </row>
    <row r="118" spans="1:1" x14ac:dyDescent="0.2">
      <c r="A118" t="s">
        <v>180</v>
      </c>
    </row>
    <row r="119" spans="1:1" x14ac:dyDescent="0.2">
      <c r="A119" t="s">
        <v>181</v>
      </c>
    </row>
    <row r="120" spans="1:1" x14ac:dyDescent="0.2">
      <c r="A120" t="s">
        <v>182</v>
      </c>
    </row>
    <row r="121" spans="1:1" x14ac:dyDescent="0.2">
      <c r="A121" t="s">
        <v>183</v>
      </c>
    </row>
    <row r="122" spans="1:1" x14ac:dyDescent="0.2">
      <c r="A122" t="s">
        <v>184</v>
      </c>
    </row>
    <row r="123" spans="1:1" x14ac:dyDescent="0.2">
      <c r="A123" t="s">
        <v>185</v>
      </c>
    </row>
    <row r="124" spans="1:1" x14ac:dyDescent="0.2">
      <c r="A124" t="s">
        <v>186</v>
      </c>
    </row>
    <row r="125" spans="1:1" x14ac:dyDescent="0.2">
      <c r="A125" t="s">
        <v>187</v>
      </c>
    </row>
    <row r="126" spans="1:1" x14ac:dyDescent="0.2">
      <c r="A126" t="s">
        <v>188</v>
      </c>
    </row>
    <row r="127" spans="1:1" x14ac:dyDescent="0.2">
      <c r="A127" t="s">
        <v>189</v>
      </c>
    </row>
    <row r="128" spans="1:1" x14ac:dyDescent="0.2">
      <c r="A128" t="s">
        <v>190</v>
      </c>
    </row>
    <row r="129" spans="1:1" x14ac:dyDescent="0.2">
      <c r="A129" t="s">
        <v>191</v>
      </c>
    </row>
    <row r="130" spans="1:1" x14ac:dyDescent="0.2">
      <c r="A130" t="s">
        <v>192</v>
      </c>
    </row>
    <row r="131" spans="1:1" x14ac:dyDescent="0.2">
      <c r="A131" t="s">
        <v>193</v>
      </c>
    </row>
    <row r="132" spans="1:1" x14ac:dyDescent="0.2">
      <c r="A132" t="s">
        <v>194</v>
      </c>
    </row>
    <row r="133" spans="1:1" x14ac:dyDescent="0.2">
      <c r="A133" t="s">
        <v>195</v>
      </c>
    </row>
    <row r="134" spans="1:1" x14ac:dyDescent="0.2">
      <c r="A134" t="s">
        <v>196</v>
      </c>
    </row>
    <row r="135" spans="1:1" x14ac:dyDescent="0.2">
      <c r="A135" t="s">
        <v>197</v>
      </c>
    </row>
    <row r="136" spans="1:1" x14ac:dyDescent="0.2">
      <c r="A136" t="s">
        <v>198</v>
      </c>
    </row>
    <row r="137" spans="1:1" x14ac:dyDescent="0.2">
      <c r="A137" t="s">
        <v>199</v>
      </c>
    </row>
    <row r="138" spans="1:1" x14ac:dyDescent="0.2">
      <c r="A138" t="s">
        <v>200</v>
      </c>
    </row>
    <row r="139" spans="1:1" x14ac:dyDescent="0.2">
      <c r="A139" t="s">
        <v>201</v>
      </c>
    </row>
    <row r="140" spans="1:1" x14ac:dyDescent="0.2">
      <c r="A140" t="s">
        <v>202</v>
      </c>
    </row>
    <row r="141" spans="1:1" x14ac:dyDescent="0.2">
      <c r="A141" t="s">
        <v>203</v>
      </c>
    </row>
    <row r="142" spans="1:1" x14ac:dyDescent="0.2">
      <c r="A142" t="s">
        <v>204</v>
      </c>
    </row>
    <row r="143" spans="1:1" x14ac:dyDescent="0.2">
      <c r="A143" t="s">
        <v>205</v>
      </c>
    </row>
    <row r="144" spans="1:1" x14ac:dyDescent="0.2">
      <c r="A144" t="s">
        <v>206</v>
      </c>
    </row>
    <row r="145" spans="1:1" x14ac:dyDescent="0.2">
      <c r="A145" t="s">
        <v>207</v>
      </c>
    </row>
    <row r="146" spans="1:1" x14ac:dyDescent="0.2">
      <c r="A146" t="s">
        <v>208</v>
      </c>
    </row>
    <row r="147" spans="1:1" x14ac:dyDescent="0.2">
      <c r="A147" t="s">
        <v>209</v>
      </c>
    </row>
    <row r="148" spans="1:1" x14ac:dyDescent="0.2">
      <c r="A148" t="s">
        <v>210</v>
      </c>
    </row>
    <row r="149" spans="1:1" x14ac:dyDescent="0.2">
      <c r="A149" t="s">
        <v>211</v>
      </c>
    </row>
    <row r="150" spans="1:1" x14ac:dyDescent="0.2">
      <c r="A150" t="s">
        <v>212</v>
      </c>
    </row>
    <row r="151" spans="1:1" x14ac:dyDescent="0.2">
      <c r="A151" t="s">
        <v>213</v>
      </c>
    </row>
    <row r="152" spans="1:1" x14ac:dyDescent="0.2">
      <c r="A152" t="s">
        <v>214</v>
      </c>
    </row>
    <row r="153" spans="1:1" x14ac:dyDescent="0.2">
      <c r="A153" t="s">
        <v>215</v>
      </c>
    </row>
    <row r="154" spans="1:1" x14ac:dyDescent="0.2">
      <c r="A154" t="s">
        <v>216</v>
      </c>
    </row>
    <row r="155" spans="1:1" x14ac:dyDescent="0.2">
      <c r="A155" t="s">
        <v>217</v>
      </c>
    </row>
    <row r="156" spans="1:1" x14ac:dyDescent="0.2">
      <c r="A156" t="s">
        <v>218</v>
      </c>
    </row>
    <row r="157" spans="1:1" x14ac:dyDescent="0.2">
      <c r="A157" t="s">
        <v>219</v>
      </c>
    </row>
    <row r="158" spans="1:1" x14ac:dyDescent="0.2">
      <c r="A158" t="s">
        <v>220</v>
      </c>
    </row>
    <row r="159" spans="1:1" x14ac:dyDescent="0.2">
      <c r="A159" t="s">
        <v>221</v>
      </c>
    </row>
    <row r="160" spans="1:1" x14ac:dyDescent="0.2">
      <c r="A160" t="s">
        <v>222</v>
      </c>
    </row>
    <row r="161" spans="1:1" x14ac:dyDescent="0.2">
      <c r="A161" t="s">
        <v>223</v>
      </c>
    </row>
    <row r="162" spans="1:1" x14ac:dyDescent="0.2">
      <c r="A162" t="s">
        <v>224</v>
      </c>
    </row>
    <row r="163" spans="1:1" x14ac:dyDescent="0.2">
      <c r="A163" t="s">
        <v>225</v>
      </c>
    </row>
    <row r="164" spans="1:1" x14ac:dyDescent="0.2">
      <c r="A164" t="s">
        <v>226</v>
      </c>
    </row>
    <row r="165" spans="1:1" x14ac:dyDescent="0.2">
      <c r="A165" t="s">
        <v>227</v>
      </c>
    </row>
    <row r="166" spans="1:1" x14ac:dyDescent="0.2">
      <c r="A166" t="s">
        <v>228</v>
      </c>
    </row>
    <row r="167" spans="1:1" x14ac:dyDescent="0.2">
      <c r="A167" t="s">
        <v>229</v>
      </c>
    </row>
    <row r="168" spans="1:1" x14ac:dyDescent="0.2">
      <c r="A168" t="s">
        <v>230</v>
      </c>
    </row>
    <row r="169" spans="1:1" x14ac:dyDescent="0.2">
      <c r="A169" t="s">
        <v>231</v>
      </c>
    </row>
    <row r="170" spans="1:1" x14ac:dyDescent="0.2">
      <c r="A170" t="s">
        <v>232</v>
      </c>
    </row>
    <row r="171" spans="1:1" x14ac:dyDescent="0.2">
      <c r="A171" t="s">
        <v>233</v>
      </c>
    </row>
    <row r="172" spans="1:1" x14ac:dyDescent="0.2">
      <c r="A172" t="s">
        <v>234</v>
      </c>
    </row>
    <row r="173" spans="1:1" x14ac:dyDescent="0.2">
      <c r="A173" t="s">
        <v>235</v>
      </c>
    </row>
    <row r="174" spans="1:1" x14ac:dyDescent="0.2">
      <c r="A174" t="s">
        <v>236</v>
      </c>
    </row>
    <row r="175" spans="1:1" x14ac:dyDescent="0.2">
      <c r="A175" t="s">
        <v>237</v>
      </c>
    </row>
    <row r="176" spans="1:1" x14ac:dyDescent="0.2">
      <c r="A176" t="s">
        <v>238</v>
      </c>
    </row>
    <row r="177" spans="1:1" x14ac:dyDescent="0.2">
      <c r="A177" t="s">
        <v>239</v>
      </c>
    </row>
    <row r="178" spans="1:1" x14ac:dyDescent="0.2">
      <c r="A178" t="s">
        <v>240</v>
      </c>
    </row>
    <row r="179" spans="1:1" x14ac:dyDescent="0.2">
      <c r="A179" t="s">
        <v>241</v>
      </c>
    </row>
    <row r="180" spans="1:1" x14ac:dyDescent="0.2">
      <c r="A180" t="s">
        <v>242</v>
      </c>
    </row>
    <row r="181" spans="1:1" x14ac:dyDescent="0.2">
      <c r="A181" t="s">
        <v>243</v>
      </c>
    </row>
    <row r="182" spans="1:1" x14ac:dyDescent="0.2">
      <c r="A182" t="s">
        <v>244</v>
      </c>
    </row>
    <row r="183" spans="1:1" x14ac:dyDescent="0.2">
      <c r="A183" t="s">
        <v>245</v>
      </c>
    </row>
    <row r="184" spans="1:1" x14ac:dyDescent="0.2">
      <c r="A184" t="s">
        <v>246</v>
      </c>
    </row>
    <row r="185" spans="1:1" x14ac:dyDescent="0.2">
      <c r="A185" t="s">
        <v>247</v>
      </c>
    </row>
    <row r="186" spans="1:1" x14ac:dyDescent="0.2">
      <c r="A186" t="s">
        <v>248</v>
      </c>
    </row>
    <row r="187" spans="1:1" x14ac:dyDescent="0.2">
      <c r="A187" t="s">
        <v>249</v>
      </c>
    </row>
    <row r="188" spans="1:1" x14ac:dyDescent="0.2">
      <c r="A188" t="s">
        <v>250</v>
      </c>
    </row>
    <row r="189" spans="1:1" x14ac:dyDescent="0.2">
      <c r="A189" t="s">
        <v>251</v>
      </c>
    </row>
    <row r="190" spans="1:1" x14ac:dyDescent="0.2">
      <c r="A190" t="s">
        <v>252</v>
      </c>
    </row>
    <row r="191" spans="1:1" x14ac:dyDescent="0.2">
      <c r="A191" t="s">
        <v>253</v>
      </c>
    </row>
    <row r="192" spans="1:1" x14ac:dyDescent="0.2">
      <c r="A192" t="s">
        <v>254</v>
      </c>
    </row>
    <row r="193" spans="1:1" x14ac:dyDescent="0.2">
      <c r="A193" t="s">
        <v>255</v>
      </c>
    </row>
    <row r="194" spans="1:1" x14ac:dyDescent="0.2">
      <c r="A194" t="s">
        <v>256</v>
      </c>
    </row>
    <row r="195" spans="1:1" x14ac:dyDescent="0.2">
      <c r="A195" t="s">
        <v>257</v>
      </c>
    </row>
    <row r="196" spans="1:1" x14ac:dyDescent="0.2">
      <c r="A196" t="s">
        <v>258</v>
      </c>
    </row>
    <row r="197" spans="1:1" x14ac:dyDescent="0.2">
      <c r="A197" t="s">
        <v>259</v>
      </c>
    </row>
    <row r="198" spans="1:1" x14ac:dyDescent="0.2">
      <c r="A198" t="s">
        <v>260</v>
      </c>
    </row>
    <row r="199" spans="1:1" x14ac:dyDescent="0.2">
      <c r="A199" t="s">
        <v>261</v>
      </c>
    </row>
    <row r="200" spans="1:1" x14ac:dyDescent="0.2">
      <c r="A200" t="s">
        <v>262</v>
      </c>
    </row>
    <row r="201" spans="1:1" x14ac:dyDescent="0.2">
      <c r="A201" t="s">
        <v>263</v>
      </c>
    </row>
    <row r="202" spans="1:1" x14ac:dyDescent="0.2">
      <c r="A202" t="s">
        <v>264</v>
      </c>
    </row>
    <row r="203" spans="1:1" x14ac:dyDescent="0.2">
      <c r="A203" t="s">
        <v>265</v>
      </c>
    </row>
    <row r="204" spans="1:1" x14ac:dyDescent="0.2">
      <c r="A204" t="s">
        <v>266</v>
      </c>
    </row>
    <row r="205" spans="1:1" x14ac:dyDescent="0.2">
      <c r="A205" t="s">
        <v>267</v>
      </c>
    </row>
    <row r="206" spans="1:1" x14ac:dyDescent="0.2">
      <c r="A206" t="s">
        <v>268</v>
      </c>
    </row>
    <row r="207" spans="1:1" x14ac:dyDescent="0.2">
      <c r="A207" t="s">
        <v>269</v>
      </c>
    </row>
    <row r="208" spans="1:1" x14ac:dyDescent="0.2">
      <c r="A208" t="s">
        <v>270</v>
      </c>
    </row>
    <row r="209" spans="1:1" x14ac:dyDescent="0.2">
      <c r="A209" t="s">
        <v>271</v>
      </c>
    </row>
    <row r="210" spans="1:1" x14ac:dyDescent="0.2">
      <c r="A210" t="s">
        <v>272</v>
      </c>
    </row>
    <row r="211" spans="1:1" x14ac:dyDescent="0.2">
      <c r="A211" t="s">
        <v>273</v>
      </c>
    </row>
    <row r="212" spans="1:1" x14ac:dyDescent="0.2">
      <c r="A212" t="s">
        <v>274</v>
      </c>
    </row>
    <row r="213" spans="1:1" x14ac:dyDescent="0.2">
      <c r="A213" t="s">
        <v>275</v>
      </c>
    </row>
    <row r="214" spans="1:1" x14ac:dyDescent="0.2">
      <c r="A214" t="s">
        <v>276</v>
      </c>
    </row>
    <row r="215" spans="1:1" x14ac:dyDescent="0.2">
      <c r="A215" t="s">
        <v>277</v>
      </c>
    </row>
    <row r="216" spans="1:1" x14ac:dyDescent="0.2">
      <c r="A216" t="s">
        <v>278</v>
      </c>
    </row>
    <row r="217" spans="1:1" x14ac:dyDescent="0.2">
      <c r="A217" t="s">
        <v>279</v>
      </c>
    </row>
    <row r="218" spans="1:1" x14ac:dyDescent="0.2">
      <c r="A218" t="s">
        <v>280</v>
      </c>
    </row>
    <row r="219" spans="1:1" x14ac:dyDescent="0.2">
      <c r="A219" t="s">
        <v>281</v>
      </c>
    </row>
    <row r="220" spans="1:1" x14ac:dyDescent="0.2">
      <c r="A220" t="s">
        <v>282</v>
      </c>
    </row>
    <row r="221" spans="1:1" x14ac:dyDescent="0.2">
      <c r="A221" t="s">
        <v>283</v>
      </c>
    </row>
    <row r="222" spans="1:1" x14ac:dyDescent="0.2">
      <c r="A222" t="s">
        <v>284</v>
      </c>
    </row>
    <row r="223" spans="1:1" x14ac:dyDescent="0.2">
      <c r="A223" t="s">
        <v>285</v>
      </c>
    </row>
    <row r="224" spans="1:1" x14ac:dyDescent="0.2">
      <c r="A224" t="s">
        <v>286</v>
      </c>
    </row>
    <row r="225" spans="1:1" x14ac:dyDescent="0.2">
      <c r="A225" t="s">
        <v>287</v>
      </c>
    </row>
    <row r="226" spans="1:1" x14ac:dyDescent="0.2">
      <c r="A226" t="s">
        <v>288</v>
      </c>
    </row>
    <row r="227" spans="1:1" x14ac:dyDescent="0.2">
      <c r="A227" t="s">
        <v>289</v>
      </c>
    </row>
    <row r="228" spans="1:1" x14ac:dyDescent="0.2">
      <c r="A228" t="s">
        <v>290</v>
      </c>
    </row>
    <row r="229" spans="1:1" x14ac:dyDescent="0.2">
      <c r="A229" t="s">
        <v>291</v>
      </c>
    </row>
    <row r="230" spans="1:1" x14ac:dyDescent="0.2">
      <c r="A230" t="s">
        <v>292</v>
      </c>
    </row>
    <row r="231" spans="1:1" x14ac:dyDescent="0.2">
      <c r="A231" t="s">
        <v>293</v>
      </c>
    </row>
    <row r="232" spans="1:1" x14ac:dyDescent="0.2">
      <c r="A232" t="s">
        <v>294</v>
      </c>
    </row>
    <row r="233" spans="1:1" x14ac:dyDescent="0.2">
      <c r="A233" t="s">
        <v>295</v>
      </c>
    </row>
    <row r="234" spans="1:1" x14ac:dyDescent="0.2">
      <c r="A234" t="s">
        <v>296</v>
      </c>
    </row>
    <row r="235" spans="1:1" x14ac:dyDescent="0.2">
      <c r="A235" t="s">
        <v>297</v>
      </c>
    </row>
    <row r="236" spans="1:1" x14ac:dyDescent="0.2">
      <c r="A236" t="s">
        <v>298</v>
      </c>
    </row>
    <row r="237" spans="1:1" x14ac:dyDescent="0.2">
      <c r="A237" t="s">
        <v>299</v>
      </c>
    </row>
    <row r="238" spans="1:1" x14ac:dyDescent="0.2">
      <c r="A238" t="s">
        <v>300</v>
      </c>
    </row>
    <row r="239" spans="1:1" x14ac:dyDescent="0.2">
      <c r="A239" t="s">
        <v>301</v>
      </c>
    </row>
    <row r="240" spans="1:1" x14ac:dyDescent="0.2">
      <c r="A240" t="s">
        <v>302</v>
      </c>
    </row>
    <row r="241" spans="1:1" x14ac:dyDescent="0.2">
      <c r="A241" t="s">
        <v>303</v>
      </c>
    </row>
    <row r="242" spans="1:1" x14ac:dyDescent="0.2">
      <c r="A242" t="s">
        <v>304</v>
      </c>
    </row>
    <row r="243" spans="1:1" x14ac:dyDescent="0.2">
      <c r="A243" t="s">
        <v>305</v>
      </c>
    </row>
    <row r="244" spans="1:1" x14ac:dyDescent="0.2">
      <c r="A244" t="s">
        <v>306</v>
      </c>
    </row>
    <row r="245" spans="1:1" x14ac:dyDescent="0.2">
      <c r="A245" t="s">
        <v>307</v>
      </c>
    </row>
    <row r="246" spans="1:1" x14ac:dyDescent="0.2">
      <c r="A246" t="s">
        <v>308</v>
      </c>
    </row>
    <row r="247" spans="1:1" x14ac:dyDescent="0.2">
      <c r="A247" t="s">
        <v>309</v>
      </c>
    </row>
    <row r="248" spans="1:1" x14ac:dyDescent="0.2">
      <c r="A248" t="s">
        <v>310</v>
      </c>
    </row>
    <row r="249" spans="1:1" x14ac:dyDescent="0.2">
      <c r="A249" t="s">
        <v>311</v>
      </c>
    </row>
    <row r="250" spans="1:1" x14ac:dyDescent="0.2">
      <c r="A250" t="s">
        <v>312</v>
      </c>
    </row>
    <row r="251" spans="1:1" x14ac:dyDescent="0.2">
      <c r="A251" t="s">
        <v>313</v>
      </c>
    </row>
    <row r="252" spans="1:1" x14ac:dyDescent="0.2">
      <c r="A252" t="s">
        <v>314</v>
      </c>
    </row>
    <row r="253" spans="1:1" x14ac:dyDescent="0.2">
      <c r="A253" t="s">
        <v>315</v>
      </c>
    </row>
    <row r="254" spans="1:1" x14ac:dyDescent="0.2">
      <c r="A254" t="s">
        <v>316</v>
      </c>
    </row>
    <row r="255" spans="1:1" x14ac:dyDescent="0.2">
      <c r="A255" t="s">
        <v>317</v>
      </c>
    </row>
    <row r="256" spans="1:1" x14ac:dyDescent="0.2">
      <c r="A256" t="s">
        <v>318</v>
      </c>
    </row>
    <row r="257" spans="1:1" x14ac:dyDescent="0.2">
      <c r="A257" t="s">
        <v>319</v>
      </c>
    </row>
    <row r="258" spans="1:1" x14ac:dyDescent="0.2">
      <c r="A258" t="s">
        <v>320</v>
      </c>
    </row>
    <row r="259" spans="1:1" x14ac:dyDescent="0.2">
      <c r="A259" t="s">
        <v>321</v>
      </c>
    </row>
    <row r="260" spans="1:1" x14ac:dyDescent="0.2">
      <c r="A260" t="s">
        <v>322</v>
      </c>
    </row>
    <row r="261" spans="1:1" x14ac:dyDescent="0.2">
      <c r="A261" t="s">
        <v>323</v>
      </c>
    </row>
    <row r="262" spans="1:1" x14ac:dyDescent="0.2">
      <c r="A262" t="s">
        <v>324</v>
      </c>
    </row>
    <row r="263" spans="1:1" x14ac:dyDescent="0.2">
      <c r="A263" t="s">
        <v>325</v>
      </c>
    </row>
    <row r="264" spans="1:1" x14ac:dyDescent="0.2">
      <c r="A264" t="s">
        <v>326</v>
      </c>
    </row>
    <row r="265" spans="1:1" x14ac:dyDescent="0.2">
      <c r="A265" t="s">
        <v>327</v>
      </c>
    </row>
    <row r="266" spans="1:1" x14ac:dyDescent="0.2">
      <c r="A266" t="s">
        <v>328</v>
      </c>
    </row>
    <row r="267" spans="1:1" x14ac:dyDescent="0.2">
      <c r="A267" t="s">
        <v>329</v>
      </c>
    </row>
    <row r="268" spans="1:1" x14ac:dyDescent="0.2">
      <c r="A268" t="s">
        <v>330</v>
      </c>
    </row>
    <row r="269" spans="1:1" x14ac:dyDescent="0.2">
      <c r="A269" t="s">
        <v>331</v>
      </c>
    </row>
    <row r="270" spans="1:1" x14ac:dyDescent="0.2">
      <c r="A270" t="s">
        <v>332</v>
      </c>
    </row>
    <row r="271" spans="1:1" x14ac:dyDescent="0.2">
      <c r="A271" t="s">
        <v>333</v>
      </c>
    </row>
    <row r="272" spans="1:1" x14ac:dyDescent="0.2">
      <c r="A272" t="s">
        <v>334</v>
      </c>
    </row>
    <row r="273" spans="1:1" x14ac:dyDescent="0.2">
      <c r="A273" t="s">
        <v>335</v>
      </c>
    </row>
    <row r="274" spans="1:1" x14ac:dyDescent="0.2">
      <c r="A274" t="s">
        <v>336</v>
      </c>
    </row>
    <row r="275" spans="1:1" x14ac:dyDescent="0.2">
      <c r="A275" t="s">
        <v>337</v>
      </c>
    </row>
    <row r="276" spans="1:1" x14ac:dyDescent="0.2">
      <c r="A276" t="s">
        <v>338</v>
      </c>
    </row>
    <row r="277" spans="1:1" x14ac:dyDescent="0.2">
      <c r="A277" t="s">
        <v>339</v>
      </c>
    </row>
    <row r="278" spans="1:1" x14ac:dyDescent="0.2">
      <c r="A278" t="s">
        <v>340</v>
      </c>
    </row>
    <row r="279" spans="1:1" x14ac:dyDescent="0.2">
      <c r="A279" t="s">
        <v>341</v>
      </c>
    </row>
    <row r="280" spans="1:1" x14ac:dyDescent="0.2">
      <c r="A280" t="s">
        <v>342</v>
      </c>
    </row>
    <row r="281" spans="1:1" x14ac:dyDescent="0.2">
      <c r="A281" t="s">
        <v>343</v>
      </c>
    </row>
    <row r="282" spans="1:1" x14ac:dyDescent="0.2">
      <c r="A282" t="s">
        <v>344</v>
      </c>
    </row>
    <row r="283" spans="1:1" x14ac:dyDescent="0.2">
      <c r="A283" t="s">
        <v>345</v>
      </c>
    </row>
    <row r="284" spans="1:1" x14ac:dyDescent="0.2">
      <c r="A284" t="s">
        <v>346</v>
      </c>
    </row>
    <row r="285" spans="1:1" x14ac:dyDescent="0.2">
      <c r="A285" t="s">
        <v>347</v>
      </c>
    </row>
    <row r="286" spans="1:1" x14ac:dyDescent="0.2">
      <c r="A286" t="s">
        <v>348</v>
      </c>
    </row>
    <row r="287" spans="1:1" x14ac:dyDescent="0.2">
      <c r="A287" t="s">
        <v>349</v>
      </c>
    </row>
    <row r="288" spans="1:1" x14ac:dyDescent="0.2">
      <c r="A288" t="s">
        <v>350</v>
      </c>
    </row>
    <row r="289" spans="1:1" x14ac:dyDescent="0.2">
      <c r="A289" t="s">
        <v>351</v>
      </c>
    </row>
    <row r="290" spans="1:1" x14ac:dyDescent="0.2">
      <c r="A290" t="s">
        <v>352</v>
      </c>
    </row>
    <row r="291" spans="1:1" x14ac:dyDescent="0.2">
      <c r="A291" t="s">
        <v>353</v>
      </c>
    </row>
    <row r="292" spans="1:1" x14ac:dyDescent="0.2">
      <c r="A292" t="s">
        <v>354</v>
      </c>
    </row>
    <row r="293" spans="1:1" x14ac:dyDescent="0.2">
      <c r="A293" t="s">
        <v>355</v>
      </c>
    </row>
    <row r="294" spans="1:1" x14ac:dyDescent="0.2">
      <c r="A294" t="s">
        <v>356</v>
      </c>
    </row>
    <row r="295" spans="1:1" x14ac:dyDescent="0.2">
      <c r="A295" t="s">
        <v>357</v>
      </c>
    </row>
    <row r="296" spans="1:1" x14ac:dyDescent="0.2">
      <c r="A296" t="s">
        <v>358</v>
      </c>
    </row>
    <row r="297" spans="1:1" x14ac:dyDescent="0.2">
      <c r="A297" t="s">
        <v>359</v>
      </c>
    </row>
    <row r="298" spans="1:1" x14ac:dyDescent="0.2">
      <c r="A298" t="s">
        <v>360</v>
      </c>
    </row>
    <row r="299" spans="1:1" x14ac:dyDescent="0.2">
      <c r="A299" t="s">
        <v>361</v>
      </c>
    </row>
    <row r="300" spans="1:1" x14ac:dyDescent="0.2">
      <c r="A300" t="s">
        <v>362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Final_results</vt:lpstr>
      <vt:lpstr>subset(300)_results</vt:lpstr>
      <vt:lpstr>subset(300)_uids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张王优</dc:creator>
  <cp:lastModifiedBy>wangweidmail0809@gmail.com</cp:lastModifiedBy>
  <dcterms:created xsi:type="dcterms:W3CDTF">2024-10-20T02:02:26Z</dcterms:created>
  <dcterms:modified xsi:type="dcterms:W3CDTF">2024-11-10T11:46:26Z</dcterms:modified>
</cp:coreProperties>
</file>